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elkové výsledky" sheetId="1" r:id="rId1"/>
    <sheet name="Vyhodnotenie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<sst xmlns="http://schemas.openxmlformats.org/spreadsheetml/2006/main" count="678" uniqueCount="209">
  <si>
    <t>Por.číslo</t>
  </si>
  <si>
    <t>Meno</t>
  </si>
  <si>
    <t>Oddiel</t>
  </si>
  <si>
    <t>Čas</t>
  </si>
  <si>
    <t>m</t>
  </si>
  <si>
    <t>ž</t>
  </si>
  <si>
    <t>m/ž</t>
  </si>
  <si>
    <t>dátum</t>
  </si>
  <si>
    <t>Štart. čís.</t>
  </si>
  <si>
    <t>Rok nar.</t>
  </si>
  <si>
    <t>Kat.</t>
  </si>
  <si>
    <t>Por. v kat.</t>
  </si>
  <si>
    <t>Výsledková listina VECHCOVSKEJ DESIATKY - dňa 30. 10. 2016</t>
  </si>
  <si>
    <t>1. ročník</t>
  </si>
  <si>
    <t>10 km</t>
  </si>
  <si>
    <t>Priezvisko</t>
  </si>
  <si>
    <t>Bačík</t>
  </si>
  <si>
    <t>Bak</t>
  </si>
  <si>
    <t>Bendík</t>
  </si>
  <si>
    <t>Bogár</t>
  </si>
  <si>
    <t>Cerula</t>
  </si>
  <si>
    <t>Čokina</t>
  </si>
  <si>
    <t>Demčák</t>
  </si>
  <si>
    <t>Ďurišin</t>
  </si>
  <si>
    <t>Farkašová</t>
  </si>
  <si>
    <t>Fazekaš</t>
  </si>
  <si>
    <t>Galajda</t>
  </si>
  <si>
    <t>Hadvab</t>
  </si>
  <si>
    <t>Herczeg</t>
  </si>
  <si>
    <t>Hrubovská</t>
  </si>
  <si>
    <t>Ihnátová</t>
  </si>
  <si>
    <t>Iľková</t>
  </si>
  <si>
    <t>Illeš</t>
  </si>
  <si>
    <t>Imling</t>
  </si>
  <si>
    <t>Ivančo</t>
  </si>
  <si>
    <t>Jablonska</t>
  </si>
  <si>
    <t>Jenčo</t>
  </si>
  <si>
    <t>Juhaščík</t>
  </si>
  <si>
    <t>Juro</t>
  </si>
  <si>
    <t>Kassay</t>
  </si>
  <si>
    <t>Kolibárová</t>
  </si>
  <si>
    <t>Lajtár</t>
  </si>
  <si>
    <t>Lipovský</t>
  </si>
  <si>
    <t>Majerník</t>
  </si>
  <si>
    <t>Malyy</t>
  </si>
  <si>
    <t>Maras</t>
  </si>
  <si>
    <t>Matisová</t>
  </si>
  <si>
    <t>Menyhert</t>
  </si>
  <si>
    <t>Mihok</t>
  </si>
  <si>
    <t>Ondrijová</t>
  </si>
  <si>
    <t>Pačuta</t>
  </si>
  <si>
    <t>Papp</t>
  </si>
  <si>
    <t>Parilak</t>
  </si>
  <si>
    <t>Pavlov</t>
  </si>
  <si>
    <t>Petrová</t>
  </si>
  <si>
    <t>Prištiak</t>
  </si>
  <si>
    <t>Prok</t>
  </si>
  <si>
    <t>Rácz</t>
  </si>
  <si>
    <t>Rada</t>
  </si>
  <si>
    <t>Rakacka</t>
  </si>
  <si>
    <t>Remias</t>
  </si>
  <si>
    <t>Rolko</t>
  </si>
  <si>
    <t>Sabo</t>
  </si>
  <si>
    <t>Sciranka</t>
  </si>
  <si>
    <t>Serafín</t>
  </si>
  <si>
    <t>Spišák</t>
  </si>
  <si>
    <t>Stohl</t>
  </si>
  <si>
    <t>Šebejová</t>
  </si>
  <si>
    <t>Tóth</t>
  </si>
  <si>
    <t>Turčan</t>
  </si>
  <si>
    <t>Uličný</t>
  </si>
  <si>
    <t>Varga</t>
  </si>
  <si>
    <t>Vrbiaková</t>
  </si>
  <si>
    <t>Závodníková</t>
  </si>
  <si>
    <t>Peter</t>
  </si>
  <si>
    <t>Maroš</t>
  </si>
  <si>
    <t>Roman</t>
  </si>
  <si>
    <t>Milan</t>
  </si>
  <si>
    <t>János</t>
  </si>
  <si>
    <t>Marek</t>
  </si>
  <si>
    <t>Michal</t>
  </si>
  <si>
    <t>Juraj</t>
  </si>
  <si>
    <t>Ján</t>
  </si>
  <si>
    <t>Tomáš</t>
  </si>
  <si>
    <t>Erik</t>
  </si>
  <si>
    <t>Monika</t>
  </si>
  <si>
    <t>Alena</t>
  </si>
  <si>
    <t>Martin</t>
  </si>
  <si>
    <t>Marcel</t>
  </si>
  <si>
    <t>Mikuláš</t>
  </si>
  <si>
    <t>Csaba</t>
  </si>
  <si>
    <t>Viktor</t>
  </si>
  <si>
    <t>Miroslava</t>
  </si>
  <si>
    <t>Lucia</t>
  </si>
  <si>
    <t>Ewa</t>
  </si>
  <si>
    <t>Pavol</t>
  </si>
  <si>
    <t>Jozef</t>
  </si>
  <si>
    <t>Július</t>
  </si>
  <si>
    <t>Vojtech</t>
  </si>
  <si>
    <t>Martina</t>
  </si>
  <si>
    <t>Radoslav</t>
  </si>
  <si>
    <t>Antoliy</t>
  </si>
  <si>
    <t>Ladislav</t>
  </si>
  <si>
    <t>Anna</t>
  </si>
  <si>
    <t>Imrich</t>
  </si>
  <si>
    <t>Erika</t>
  </si>
  <si>
    <t>Zoltán</t>
  </si>
  <si>
    <t>Gerard</t>
  </si>
  <si>
    <t>Jaroslav</t>
  </si>
  <si>
    <t>Jana</t>
  </si>
  <si>
    <t>Samuel</t>
  </si>
  <si>
    <t>Ľubomír</t>
  </si>
  <si>
    <t>Štefan</t>
  </si>
  <si>
    <t>Andrea</t>
  </si>
  <si>
    <t>Gabriel</t>
  </si>
  <si>
    <t>Slavomír</t>
  </si>
  <si>
    <t>Vojto</t>
  </si>
  <si>
    <t>Richard</t>
  </si>
  <si>
    <t>Marka</t>
  </si>
  <si>
    <t>Anton</t>
  </si>
  <si>
    <t>Ildikó</t>
  </si>
  <si>
    <t>Edita</t>
  </si>
  <si>
    <t>O5 BK Furča</t>
  </si>
  <si>
    <t>ŠKP Vranov n/T</t>
  </si>
  <si>
    <t>Spartan Patriot Team</t>
  </si>
  <si>
    <t>TJ Obal Servis Košice</t>
  </si>
  <si>
    <t>FORRÓ FANCSAL</t>
  </si>
  <si>
    <t>AC Michalovce</t>
  </si>
  <si>
    <t>Humenné</t>
  </si>
  <si>
    <t>MBO Strážske</t>
  </si>
  <si>
    <t>MARAS team</t>
  </si>
  <si>
    <t>Ľadoborci</t>
  </si>
  <si>
    <t>Guľaš klub Snina</t>
  </si>
  <si>
    <t>Active life Košice</t>
  </si>
  <si>
    <t>BK Spartak Medzev</t>
  </si>
  <si>
    <t>OŠK Vinné</t>
  </si>
  <si>
    <t>All4Run Margecany</t>
  </si>
  <si>
    <t>I.D.C. Holding a.s. Bratislava</t>
  </si>
  <si>
    <t>Goral maraton</t>
  </si>
  <si>
    <t>Active life</t>
  </si>
  <si>
    <t>MTC Vyšná Šebastová</t>
  </si>
  <si>
    <t>MBK Veľké Kapušany</t>
  </si>
  <si>
    <t>MARAS team - SHADOW</t>
  </si>
  <si>
    <t>ŠK Hermanovce n/T</t>
  </si>
  <si>
    <t>STD Vranov n/T</t>
  </si>
  <si>
    <t>ŠK Budimír</t>
  </si>
  <si>
    <t xml:space="preserve">Active life </t>
  </si>
  <si>
    <t>VVS Michalovce</t>
  </si>
  <si>
    <t>Patriot Runners</t>
  </si>
  <si>
    <t>Lyznicki</t>
  </si>
  <si>
    <t>Zygmunt</t>
  </si>
  <si>
    <t>MARKAM MOK MSZANA DOLNA</t>
  </si>
  <si>
    <t>Krasuľa</t>
  </si>
  <si>
    <t>1.masters ski</t>
  </si>
  <si>
    <t xml:space="preserve">Jusko </t>
  </si>
  <si>
    <t>Vechec</t>
  </si>
  <si>
    <t xml:space="preserve">Sobotová </t>
  </si>
  <si>
    <t>Vranov nad Topľou</t>
  </si>
  <si>
    <t>Sluka</t>
  </si>
  <si>
    <t>Antn</t>
  </si>
  <si>
    <t>Sačurov</t>
  </si>
  <si>
    <t>Čemerné</t>
  </si>
  <si>
    <t>Lukčo</t>
  </si>
  <si>
    <t>Vladimír</t>
  </si>
  <si>
    <t>Nováčany</t>
  </si>
  <si>
    <t>Safko</t>
  </si>
  <si>
    <t>Puchír</t>
  </si>
  <si>
    <t>Kamil</t>
  </si>
  <si>
    <t>Slámová</t>
  </si>
  <si>
    <t>ATU Košice</t>
  </si>
  <si>
    <t xml:space="preserve">Miroslav </t>
  </si>
  <si>
    <t>Sopko</t>
  </si>
  <si>
    <t>Dominik</t>
  </si>
  <si>
    <t>Sečovská Polianka</t>
  </si>
  <si>
    <t>Prešov</t>
  </si>
  <si>
    <t>Bratislava</t>
  </si>
  <si>
    <t>Ľudmila</t>
  </si>
  <si>
    <t>Falisová</t>
  </si>
  <si>
    <t>Sabol</t>
  </si>
  <si>
    <t>Podžuban</t>
  </si>
  <si>
    <t>Michalovce</t>
  </si>
  <si>
    <t>Dárida</t>
  </si>
  <si>
    <t>Kmec</t>
  </si>
  <si>
    <t>Branislav</t>
  </si>
  <si>
    <t>Krynica</t>
  </si>
  <si>
    <t>D</t>
  </si>
  <si>
    <t>Juskova Voľa</t>
  </si>
  <si>
    <t>Košice</t>
  </si>
  <si>
    <t>Kaľavský</t>
  </si>
  <si>
    <t>Šimko</t>
  </si>
  <si>
    <t>Hamadejová</t>
  </si>
  <si>
    <t>Katarína</t>
  </si>
  <si>
    <t>ORCA Michalovce</t>
  </si>
  <si>
    <t>G</t>
  </si>
  <si>
    <t>Jakubov</t>
  </si>
  <si>
    <t>Čeklovský</t>
  </si>
  <si>
    <t>Moravany</t>
  </si>
  <si>
    <t>Sparťan patriot team</t>
  </si>
  <si>
    <t>muži do 39 rokov</t>
  </si>
  <si>
    <t>muži od 40-49 rokov</t>
  </si>
  <si>
    <t>muži od 50-59 rokov</t>
  </si>
  <si>
    <t>ženy do 39 rokov</t>
  </si>
  <si>
    <t>juniori</t>
  </si>
  <si>
    <t>Vechec, okres Vranov nad Topľou</t>
  </si>
  <si>
    <t>ženy nad 40 rokov</t>
  </si>
  <si>
    <t>Sparťan Patriot team</t>
  </si>
  <si>
    <t>Výsledky spracovala : Anna Bucová</t>
  </si>
  <si>
    <t>Hlavný rozhodca: Peter Buc, 0905299189, peter.buc59@gmail.com</t>
  </si>
  <si>
    <t>muži nad 60 rokov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</si>
</sst>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#,##0.00_ ;\-#,##0.00\ "/>
    <numFmt numFmtId="182" formatCode="#,##0_ ;\-#,##0\ "/>
    <numFmt numFmtId="183" formatCode="mmm/yyyy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  <font>
      <b/>
      <sz val="8"/>
      <color rgb="FF0070C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8"/>
      <color rgb="FF00B050"/>
      <name val="Arial"/>
      <family val="2"/>
    </font>
    <font>
      <b/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21" fontId="0" fillId="0" borderId="10" xfId="0" applyNumberForma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1" fontId="2" fillId="0" borderId="10" xfId="0" applyNumberFormat="1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2" fillId="0" borderId="10" xfId="0" applyFont="1" applyFill="1" applyBorder="1" applyAlignment="1">
      <alignment horizontal="center"/>
    </xf>
    <xf numFmtId="21" fontId="51" fillId="0" borderId="10" xfId="0" applyNumberFormat="1" applyFont="1" applyBorder="1" applyAlignment="1">
      <alignment horizontal="center"/>
    </xf>
    <xf numFmtId="46" fontId="51" fillId="0" borderId="10" xfId="0" applyNumberFormat="1" applyFont="1" applyBorder="1" applyAlignment="1">
      <alignment horizontal="center"/>
    </xf>
    <xf numFmtId="1" fontId="52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5" fillId="0" borderId="10" xfId="0" applyFont="1" applyFill="1" applyBorder="1" applyAlignment="1">
      <alignment horizontal="center"/>
    </xf>
    <xf numFmtId="21" fontId="54" fillId="0" borderId="10" xfId="0" applyNumberFormat="1" applyFont="1" applyBorder="1" applyAlignment="1">
      <alignment horizontal="center"/>
    </xf>
    <xf numFmtId="0" fontId="54" fillId="0" borderId="0" xfId="0" applyFont="1" applyAlignment="1">
      <alignment/>
    </xf>
    <xf numFmtId="1" fontId="55" fillId="0" borderId="10" xfId="0" applyNumberFormat="1" applyFont="1" applyFill="1" applyBorder="1" applyAlignment="1">
      <alignment horizontal="center"/>
    </xf>
    <xf numFmtId="0" fontId="56" fillId="0" borderId="10" xfId="0" applyFont="1" applyFill="1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58" fillId="0" borderId="10" xfId="0" applyFont="1" applyFill="1" applyBorder="1" applyAlignment="1">
      <alignment horizontal="center"/>
    </xf>
    <xf numFmtId="21" fontId="57" fillId="0" borderId="10" xfId="0" applyNumberFormat="1" applyFont="1" applyBorder="1" applyAlignment="1">
      <alignment horizontal="center"/>
    </xf>
    <xf numFmtId="0" fontId="57" fillId="0" borderId="0" xfId="0" applyFont="1" applyAlignment="1">
      <alignment/>
    </xf>
    <xf numFmtId="1" fontId="58" fillId="0" borderId="10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/>
    </xf>
    <xf numFmtId="0" fontId="60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2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PageLayoutView="0" workbookViewId="0" topLeftCell="A1">
      <selection activeCell="H102" sqref="H102"/>
    </sheetView>
  </sheetViews>
  <sheetFormatPr defaultColWidth="9.140625" defaultRowHeight="12.75"/>
  <cols>
    <col min="1" max="1" width="4.8515625" style="2" customWidth="1"/>
    <col min="2" max="2" width="7.421875" style="8" customWidth="1"/>
    <col min="3" max="3" width="14.28125" style="9" customWidth="1"/>
    <col min="4" max="4" width="9.8515625" style="0" customWidth="1"/>
    <col min="5" max="5" width="4.7109375" style="2" customWidth="1"/>
    <col min="6" max="6" width="5.57421875" style="15" customWidth="1"/>
    <col min="7" max="7" width="20.140625" style="12" customWidth="1"/>
    <col min="8" max="8" width="4.7109375" style="21" customWidth="1"/>
    <col min="9" max="9" width="5.28125" style="21" customWidth="1"/>
    <col min="10" max="10" width="11.8515625" style="2" customWidth="1"/>
  </cols>
  <sheetData>
    <row r="1" spans="5:6" ht="1.5" customHeight="1">
      <c r="E1" s="2" t="s">
        <v>7</v>
      </c>
      <c r="F1" s="15">
        <v>2016</v>
      </c>
    </row>
    <row r="2" ht="9.75" customHeight="1"/>
    <row r="3" ht="9" customHeight="1"/>
    <row r="4" spans="1:10" s="6" customFormat="1" ht="15.75">
      <c r="A4" s="83" t="s">
        <v>12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s="5" customFormat="1" ht="12.75">
      <c r="A5" s="84" t="s">
        <v>13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s="5" customFormat="1" ht="15.75" customHeight="1">
      <c r="A6" s="84" t="s">
        <v>203</v>
      </c>
      <c r="B6" s="84"/>
      <c r="C6" s="84"/>
      <c r="D6" s="84"/>
      <c r="E6" s="84"/>
      <c r="F6" s="84"/>
      <c r="G6" s="84"/>
      <c r="H6" s="84"/>
      <c r="I6" s="84"/>
      <c r="J6" s="84"/>
    </row>
    <row r="7" spans="1:2" ht="12.75">
      <c r="A7" s="85" t="s">
        <v>14</v>
      </c>
      <c r="B7" s="85"/>
    </row>
    <row r="8" spans="1:10" s="5" customFormat="1" ht="30.75" customHeight="1">
      <c r="A8" s="23" t="s">
        <v>0</v>
      </c>
      <c r="B8" s="23" t="s">
        <v>8</v>
      </c>
      <c r="C8" s="19" t="s">
        <v>15</v>
      </c>
      <c r="D8" s="19" t="s">
        <v>1</v>
      </c>
      <c r="E8" s="24" t="s">
        <v>6</v>
      </c>
      <c r="F8" s="25" t="s">
        <v>9</v>
      </c>
      <c r="G8" s="26" t="s">
        <v>2</v>
      </c>
      <c r="H8" s="27" t="s">
        <v>10</v>
      </c>
      <c r="I8" s="28" t="s">
        <v>11</v>
      </c>
      <c r="J8" s="24" t="s">
        <v>3</v>
      </c>
    </row>
    <row r="9" spans="1:10" s="39" customFormat="1" ht="12.75">
      <c r="A9" s="40">
        <v>1</v>
      </c>
      <c r="B9" s="40">
        <v>6</v>
      </c>
      <c r="C9" s="20" t="s">
        <v>44</v>
      </c>
      <c r="D9" s="20" t="s">
        <v>101</v>
      </c>
      <c r="E9" s="40" t="s">
        <v>4</v>
      </c>
      <c r="F9" s="41">
        <v>1974</v>
      </c>
      <c r="G9" s="42" t="s">
        <v>138</v>
      </c>
      <c r="H9" s="43" t="str">
        <f aca="true" t="shared" si="0" ref="H9:H50">IF($E9="m",IF($F$1-$F9&gt;19,IF($F$1-$F9&lt;40,"A",IF($F$1-$F9&gt;49,IF($F$1-$F9&gt;59,IF($F$1-$F9&gt;69,"E","D"),"C"),"B")),"JM"),IF($F$1-$F9&gt;19,IF($F$1-$F9&lt;40,"F",IF($F$1-$F9&lt;50,"G","H")),"JŽ"))</f>
        <v>B</v>
      </c>
      <c r="I9" s="43">
        <f>COUNTIF(H$9:H9,H9)</f>
        <v>1</v>
      </c>
      <c r="J9" s="44">
        <v>0.02417824074074074</v>
      </c>
    </row>
    <row r="10" spans="1:10" s="54" customFormat="1" ht="12.75">
      <c r="A10" s="48">
        <v>2</v>
      </c>
      <c r="B10" s="48">
        <v>72</v>
      </c>
      <c r="C10" s="49" t="s">
        <v>188</v>
      </c>
      <c r="D10" s="49" t="s">
        <v>97</v>
      </c>
      <c r="E10" s="48" t="s">
        <v>4</v>
      </c>
      <c r="F10" s="50">
        <v>1976</v>
      </c>
      <c r="G10" s="51" t="s">
        <v>136</v>
      </c>
      <c r="H10" s="52" t="str">
        <f t="shared" si="0"/>
        <v>B</v>
      </c>
      <c r="I10" s="52">
        <f>COUNTIF(H$9:H10,H10)</f>
        <v>2</v>
      </c>
      <c r="J10" s="53">
        <v>0.024560185185185185</v>
      </c>
    </row>
    <row r="11" spans="1:10" s="39" customFormat="1" ht="12.75">
      <c r="A11" s="40">
        <v>3</v>
      </c>
      <c r="B11" s="40">
        <v>66</v>
      </c>
      <c r="C11" s="20" t="s">
        <v>17</v>
      </c>
      <c r="D11" s="20" t="s">
        <v>76</v>
      </c>
      <c r="E11" s="40" t="s">
        <v>4</v>
      </c>
      <c r="F11" s="41">
        <v>1986</v>
      </c>
      <c r="G11" s="42" t="s">
        <v>124</v>
      </c>
      <c r="H11" s="43" t="str">
        <f t="shared" si="0"/>
        <v>A</v>
      </c>
      <c r="I11" s="43">
        <f>COUNTIF(H$9:H11,H11)</f>
        <v>1</v>
      </c>
      <c r="J11" s="44">
        <v>0.024699074074074078</v>
      </c>
    </row>
    <row r="12" spans="1:10" s="54" customFormat="1" ht="12.75">
      <c r="A12" s="48">
        <v>4</v>
      </c>
      <c r="B12" s="48">
        <v>27</v>
      </c>
      <c r="C12" s="49" t="s">
        <v>171</v>
      </c>
      <c r="D12" s="49" t="s">
        <v>172</v>
      </c>
      <c r="E12" s="48" t="s">
        <v>4</v>
      </c>
      <c r="F12" s="55">
        <v>1992</v>
      </c>
      <c r="G12" s="56" t="s">
        <v>173</v>
      </c>
      <c r="H12" s="52" t="str">
        <f t="shared" si="0"/>
        <v>A</v>
      </c>
      <c r="I12" s="52">
        <f>COUNTIF(H$9:H12,H12)</f>
        <v>2</v>
      </c>
      <c r="J12" s="53">
        <v>0.02480324074074074</v>
      </c>
    </row>
    <row r="13" spans="1:10" s="39" customFormat="1" ht="12.75">
      <c r="A13" s="40">
        <v>5</v>
      </c>
      <c r="B13" s="40">
        <v>59</v>
      </c>
      <c r="C13" s="20" t="s">
        <v>18</v>
      </c>
      <c r="D13" s="20" t="s">
        <v>87</v>
      </c>
      <c r="E13" s="40" t="s">
        <v>4</v>
      </c>
      <c r="F13" s="41">
        <v>1998</v>
      </c>
      <c r="G13" s="42" t="s">
        <v>125</v>
      </c>
      <c r="H13" s="43" t="str">
        <f t="shared" si="0"/>
        <v>JM</v>
      </c>
      <c r="I13" s="43">
        <f>COUNTIF(H$9:H13,H13)</f>
        <v>1</v>
      </c>
      <c r="J13" s="45">
        <v>0.02513888888888889</v>
      </c>
    </row>
    <row r="14" spans="1:10" s="63" customFormat="1" ht="12.75">
      <c r="A14" s="57">
        <v>6</v>
      </c>
      <c r="B14" s="57">
        <v>50</v>
      </c>
      <c r="C14" s="58" t="s">
        <v>66</v>
      </c>
      <c r="D14" s="58" t="s">
        <v>117</v>
      </c>
      <c r="E14" s="57" t="s">
        <v>4</v>
      </c>
      <c r="F14" s="59">
        <v>1983</v>
      </c>
      <c r="G14" s="60" t="s">
        <v>148</v>
      </c>
      <c r="H14" s="61" t="str">
        <f t="shared" si="0"/>
        <v>A</v>
      </c>
      <c r="I14" s="61">
        <f>COUNTIF(H$9:H14,H14)</f>
        <v>3</v>
      </c>
      <c r="J14" s="62">
        <v>0.02528935185185185</v>
      </c>
    </row>
    <row r="15" spans="1:10" s="39" customFormat="1" ht="12.75">
      <c r="A15" s="40">
        <v>7</v>
      </c>
      <c r="B15" s="40">
        <v>5</v>
      </c>
      <c r="C15" s="20" t="s">
        <v>57</v>
      </c>
      <c r="D15" s="20" t="s">
        <v>112</v>
      </c>
      <c r="E15" s="40" t="s">
        <v>4</v>
      </c>
      <c r="F15" s="41">
        <v>1961</v>
      </c>
      <c r="G15" s="42" t="s">
        <v>145</v>
      </c>
      <c r="H15" s="43" t="str">
        <f t="shared" si="0"/>
        <v>C</v>
      </c>
      <c r="I15" s="43">
        <f>COUNTIF(H$9:H15,H15)</f>
        <v>1</v>
      </c>
      <c r="J15" s="44">
        <v>0.025300925925925925</v>
      </c>
    </row>
    <row r="16" spans="1:10" s="63" customFormat="1" ht="12.75">
      <c r="A16" s="57">
        <v>8</v>
      </c>
      <c r="B16" s="57">
        <v>53</v>
      </c>
      <c r="C16" s="58" t="s">
        <v>34</v>
      </c>
      <c r="D16" s="58" t="s">
        <v>80</v>
      </c>
      <c r="E16" s="57" t="s">
        <v>4</v>
      </c>
      <c r="F16" s="59">
        <v>1970</v>
      </c>
      <c r="G16" s="60" t="s">
        <v>124</v>
      </c>
      <c r="H16" s="61" t="str">
        <f t="shared" si="0"/>
        <v>B</v>
      </c>
      <c r="I16" s="61">
        <f>COUNTIF(H$9:H16,H16)</f>
        <v>3</v>
      </c>
      <c r="J16" s="62">
        <v>0.025381944444444443</v>
      </c>
    </row>
    <row r="17" spans="1:10" ht="12.75">
      <c r="A17" s="3">
        <v>9</v>
      </c>
      <c r="B17" s="7">
        <v>19</v>
      </c>
      <c r="C17" s="11" t="s">
        <v>165</v>
      </c>
      <c r="D17" s="11" t="s">
        <v>80</v>
      </c>
      <c r="E17" s="3" t="s">
        <v>4</v>
      </c>
      <c r="F17" s="18">
        <v>1975</v>
      </c>
      <c r="G17" s="10" t="s">
        <v>134</v>
      </c>
      <c r="H17" s="22" t="str">
        <f t="shared" si="0"/>
        <v>B</v>
      </c>
      <c r="I17" s="22">
        <f>COUNTIF(H$9:H17,H17)</f>
        <v>4</v>
      </c>
      <c r="J17" s="29">
        <v>0.02568287037037037</v>
      </c>
    </row>
    <row r="18" spans="1:10" ht="15.75" customHeight="1">
      <c r="A18" s="3">
        <v>10</v>
      </c>
      <c r="B18" s="7">
        <v>20</v>
      </c>
      <c r="C18" s="11" t="s">
        <v>166</v>
      </c>
      <c r="D18" s="11" t="s">
        <v>167</v>
      </c>
      <c r="E18" s="3" t="s">
        <v>4</v>
      </c>
      <c r="F18" s="18">
        <v>1976</v>
      </c>
      <c r="G18" s="10" t="s">
        <v>134</v>
      </c>
      <c r="H18" s="22" t="str">
        <f t="shared" si="0"/>
        <v>B</v>
      </c>
      <c r="I18" s="22">
        <f>COUNTIF(H$9:H18,H18)</f>
        <v>5</v>
      </c>
      <c r="J18" s="29">
        <v>0.02596064814814815</v>
      </c>
    </row>
    <row r="19" spans="1:10" s="54" customFormat="1" ht="12.75">
      <c r="A19" s="48">
        <v>11</v>
      </c>
      <c r="B19" s="48">
        <v>52</v>
      </c>
      <c r="C19" s="49" t="s">
        <v>19</v>
      </c>
      <c r="D19" s="49" t="s">
        <v>78</v>
      </c>
      <c r="E19" s="48" t="s">
        <v>4</v>
      </c>
      <c r="F19" s="50">
        <v>1964</v>
      </c>
      <c r="G19" s="51" t="s">
        <v>126</v>
      </c>
      <c r="H19" s="52" t="str">
        <f t="shared" si="0"/>
        <v>C</v>
      </c>
      <c r="I19" s="52">
        <f>COUNTIF(H$9:H19,H19)</f>
        <v>2</v>
      </c>
      <c r="J19" s="53">
        <v>0.026157407407407407</v>
      </c>
    </row>
    <row r="20" spans="1:10" ht="12.75">
      <c r="A20" s="3">
        <v>12</v>
      </c>
      <c r="B20" s="7">
        <v>55</v>
      </c>
      <c r="C20" s="11" t="s">
        <v>17</v>
      </c>
      <c r="D20" s="1" t="s">
        <v>75</v>
      </c>
      <c r="E20" s="3" t="s">
        <v>4</v>
      </c>
      <c r="F20" s="17">
        <v>1988</v>
      </c>
      <c r="G20" s="14" t="s">
        <v>123</v>
      </c>
      <c r="H20" s="22" t="str">
        <f t="shared" si="0"/>
        <v>A</v>
      </c>
      <c r="I20" s="22">
        <f>COUNTIF(H$9:H20,H20)</f>
        <v>4</v>
      </c>
      <c r="J20" s="29">
        <v>0.026967592592592595</v>
      </c>
    </row>
    <row r="21" spans="1:10" ht="12.75">
      <c r="A21" s="3">
        <v>13</v>
      </c>
      <c r="B21" s="7">
        <v>58</v>
      </c>
      <c r="C21" s="11" t="s">
        <v>182</v>
      </c>
      <c r="D21" s="11" t="s">
        <v>183</v>
      </c>
      <c r="E21" s="3" t="s">
        <v>4</v>
      </c>
      <c r="F21" s="18">
        <v>1972</v>
      </c>
      <c r="G21" s="10" t="s">
        <v>144</v>
      </c>
      <c r="H21" s="22" t="str">
        <f t="shared" si="0"/>
        <v>B</v>
      </c>
      <c r="I21" s="22">
        <f>COUNTIF(H$9:H21,H21)</f>
        <v>6</v>
      </c>
      <c r="J21" s="29">
        <v>0.027511574074074074</v>
      </c>
    </row>
    <row r="22" spans="1:10" ht="12.75">
      <c r="A22" s="3">
        <v>14</v>
      </c>
      <c r="B22" s="7">
        <v>77</v>
      </c>
      <c r="C22" s="11" t="s">
        <v>195</v>
      </c>
      <c r="D22" s="11" t="s">
        <v>163</v>
      </c>
      <c r="E22" s="3" t="s">
        <v>4</v>
      </c>
      <c r="F22" s="18">
        <v>1981</v>
      </c>
      <c r="G22" s="10" t="s">
        <v>196</v>
      </c>
      <c r="H22" s="22" t="str">
        <f t="shared" si="0"/>
        <v>A</v>
      </c>
      <c r="I22" s="22">
        <f>COUNTIF(H$9:H22,H22)</f>
        <v>5</v>
      </c>
      <c r="J22" s="29">
        <v>0.027557870370370368</v>
      </c>
    </row>
    <row r="23" spans="1:10" s="54" customFormat="1" ht="12.75">
      <c r="A23" s="48">
        <v>15</v>
      </c>
      <c r="B23" s="48">
        <v>60</v>
      </c>
      <c r="C23" s="49" t="s">
        <v>63</v>
      </c>
      <c r="D23" s="49" t="s">
        <v>110</v>
      </c>
      <c r="E23" s="48" t="s">
        <v>4</v>
      </c>
      <c r="F23" s="50">
        <v>1999</v>
      </c>
      <c r="G23" s="51" t="s">
        <v>205</v>
      </c>
      <c r="H23" s="52" t="str">
        <f t="shared" si="0"/>
        <v>JM</v>
      </c>
      <c r="I23" s="52">
        <f>COUNTIF(H$9:H23,H23)</f>
        <v>2</v>
      </c>
      <c r="J23" s="53">
        <v>0.027951388888888887</v>
      </c>
    </row>
    <row r="24" spans="1:10" ht="12.75">
      <c r="A24" s="3">
        <v>16</v>
      </c>
      <c r="B24" s="7">
        <v>61</v>
      </c>
      <c r="C24" s="11" t="s">
        <v>55</v>
      </c>
      <c r="D24" s="1" t="s">
        <v>110</v>
      </c>
      <c r="E24" s="3" t="s">
        <v>4</v>
      </c>
      <c r="F24" s="17">
        <v>1995</v>
      </c>
      <c r="G24" s="14" t="s">
        <v>197</v>
      </c>
      <c r="H24" s="22" t="str">
        <f t="shared" si="0"/>
        <v>A</v>
      </c>
      <c r="I24" s="22">
        <f>COUNTIF(H$9:H24,H24)</f>
        <v>6</v>
      </c>
      <c r="J24" s="29">
        <v>0.028067129629629626</v>
      </c>
    </row>
    <row r="25" spans="1:10" s="63" customFormat="1" ht="12.75">
      <c r="A25" s="57">
        <v>17</v>
      </c>
      <c r="B25" s="57">
        <v>18</v>
      </c>
      <c r="C25" s="58" t="s">
        <v>162</v>
      </c>
      <c r="D25" s="58" t="s">
        <v>163</v>
      </c>
      <c r="E25" s="57" t="s">
        <v>4</v>
      </c>
      <c r="F25" s="64">
        <v>1962</v>
      </c>
      <c r="G25" s="65" t="s">
        <v>164</v>
      </c>
      <c r="H25" s="61" t="str">
        <f t="shared" si="0"/>
        <v>C</v>
      </c>
      <c r="I25" s="61">
        <f>COUNTIF(H$9:H25,H25)</f>
        <v>3</v>
      </c>
      <c r="J25" s="62">
        <v>0.028182870370370372</v>
      </c>
    </row>
    <row r="26" spans="1:10" ht="12.75">
      <c r="A26" s="3">
        <v>18</v>
      </c>
      <c r="B26" s="7">
        <v>36</v>
      </c>
      <c r="C26" s="11" t="s">
        <v>38</v>
      </c>
      <c r="D26" s="1" t="s">
        <v>96</v>
      </c>
      <c r="E26" s="3" t="s">
        <v>4</v>
      </c>
      <c r="F26" s="17">
        <v>1965</v>
      </c>
      <c r="G26" s="14" t="s">
        <v>135</v>
      </c>
      <c r="H26" s="22" t="str">
        <f t="shared" si="0"/>
        <v>C</v>
      </c>
      <c r="I26" s="22">
        <f>COUNTIF(H$9:H26,H26)</f>
        <v>4</v>
      </c>
      <c r="J26" s="29">
        <v>0.02836805555555556</v>
      </c>
    </row>
    <row r="27" spans="1:10" ht="12.75">
      <c r="A27" s="3">
        <v>19</v>
      </c>
      <c r="B27" s="7">
        <v>23</v>
      </c>
      <c r="C27" s="11" t="s">
        <v>26</v>
      </c>
      <c r="D27" s="1" t="s">
        <v>79</v>
      </c>
      <c r="E27" s="3" t="s">
        <v>4</v>
      </c>
      <c r="F27" s="17">
        <v>1990</v>
      </c>
      <c r="G27" s="14" t="s">
        <v>132</v>
      </c>
      <c r="H27" s="22" t="str">
        <f t="shared" si="0"/>
        <v>A</v>
      </c>
      <c r="I27" s="22">
        <f>COUNTIF(H$9:H27,H27)</f>
        <v>7</v>
      </c>
      <c r="J27" s="29">
        <v>0.028564814814814817</v>
      </c>
    </row>
    <row r="28" spans="1:10" ht="12.75">
      <c r="A28" s="3">
        <v>20</v>
      </c>
      <c r="B28" s="7">
        <v>4</v>
      </c>
      <c r="C28" s="11" t="s">
        <v>152</v>
      </c>
      <c r="D28" s="11" t="s">
        <v>95</v>
      </c>
      <c r="E28" s="3" t="s">
        <v>4</v>
      </c>
      <c r="F28" s="18">
        <v>1962</v>
      </c>
      <c r="G28" s="10" t="s">
        <v>153</v>
      </c>
      <c r="H28" s="22" t="str">
        <f t="shared" si="0"/>
        <v>C</v>
      </c>
      <c r="I28" s="22">
        <f>COUNTIF(H$9:H28,H28)</f>
        <v>5</v>
      </c>
      <c r="J28" s="29">
        <v>0.028680555555555553</v>
      </c>
    </row>
    <row r="29" spans="1:10" s="39" customFormat="1" ht="12.75">
      <c r="A29" s="40">
        <v>21</v>
      </c>
      <c r="B29" s="40">
        <v>3</v>
      </c>
      <c r="C29" s="20" t="s">
        <v>149</v>
      </c>
      <c r="D29" s="20" t="s">
        <v>150</v>
      </c>
      <c r="E29" s="40" t="s">
        <v>4</v>
      </c>
      <c r="F29" s="46">
        <v>1951</v>
      </c>
      <c r="G29" s="47" t="s">
        <v>151</v>
      </c>
      <c r="H29" s="43" t="str">
        <f t="shared" si="0"/>
        <v>D</v>
      </c>
      <c r="I29" s="43">
        <f>COUNTIF(H$9:H29,H29)</f>
        <v>1</v>
      </c>
      <c r="J29" s="44">
        <v>0.029131944444444446</v>
      </c>
    </row>
    <row r="30" spans="1:10" s="54" customFormat="1" ht="12.75">
      <c r="A30" s="48">
        <v>22</v>
      </c>
      <c r="B30" s="48">
        <v>26</v>
      </c>
      <c r="C30" s="49" t="s">
        <v>21</v>
      </c>
      <c r="D30" s="49" t="s">
        <v>81</v>
      </c>
      <c r="E30" s="48" t="s">
        <v>4</v>
      </c>
      <c r="F30" s="50">
        <v>1956</v>
      </c>
      <c r="G30" s="51" t="s">
        <v>128</v>
      </c>
      <c r="H30" s="52" t="str">
        <f t="shared" si="0"/>
        <v>D</v>
      </c>
      <c r="I30" s="52">
        <f>COUNTIF(H$9:H30,H30)</f>
        <v>2</v>
      </c>
      <c r="J30" s="53">
        <v>0.02939814814814815</v>
      </c>
    </row>
    <row r="31" spans="1:10" ht="12.75">
      <c r="A31" s="3">
        <v>23</v>
      </c>
      <c r="B31" s="7">
        <v>48</v>
      </c>
      <c r="C31" s="11" t="s">
        <v>62</v>
      </c>
      <c r="D31" s="1" t="s">
        <v>114</v>
      </c>
      <c r="E31" s="3" t="s">
        <v>4</v>
      </c>
      <c r="F31" s="17">
        <v>1961</v>
      </c>
      <c r="G31" s="14" t="s">
        <v>147</v>
      </c>
      <c r="H31" s="22" t="str">
        <f t="shared" si="0"/>
        <v>C</v>
      </c>
      <c r="I31" s="22">
        <f>COUNTIF(H$9:H31,H31)</f>
        <v>6</v>
      </c>
      <c r="J31" s="29">
        <v>0.029675925925925925</v>
      </c>
    </row>
    <row r="32" spans="1:10" ht="12.75">
      <c r="A32" s="3">
        <v>24</v>
      </c>
      <c r="B32" s="7">
        <v>16</v>
      </c>
      <c r="C32" s="11" t="s">
        <v>158</v>
      </c>
      <c r="D32" s="11" t="s">
        <v>159</v>
      </c>
      <c r="E32" s="3" t="s">
        <v>4</v>
      </c>
      <c r="F32" s="18">
        <v>1960</v>
      </c>
      <c r="G32" s="10" t="s">
        <v>160</v>
      </c>
      <c r="H32" s="22" t="str">
        <f t="shared" si="0"/>
        <v>C</v>
      </c>
      <c r="I32" s="22">
        <f>COUNTIF(H$9:H32,H32)</f>
        <v>7</v>
      </c>
      <c r="J32" s="29">
        <v>0.029756944444444447</v>
      </c>
    </row>
    <row r="33" spans="1:10" ht="12.75">
      <c r="A33" s="3">
        <v>25</v>
      </c>
      <c r="B33" s="7">
        <v>24</v>
      </c>
      <c r="C33" s="11" t="s">
        <v>27</v>
      </c>
      <c r="D33" s="1" t="s">
        <v>88</v>
      </c>
      <c r="E33" s="3" t="s">
        <v>4</v>
      </c>
      <c r="F33" s="17">
        <v>1973</v>
      </c>
      <c r="G33" s="14" t="s">
        <v>132</v>
      </c>
      <c r="H33" s="22" t="str">
        <f t="shared" si="0"/>
        <v>B</v>
      </c>
      <c r="I33" s="22">
        <f>COUNTIF(H$9:H33,H33)</f>
        <v>7</v>
      </c>
      <c r="J33" s="29">
        <v>0.029837962962962965</v>
      </c>
    </row>
    <row r="34" spans="1:10" s="63" customFormat="1" ht="12.75">
      <c r="A34" s="57">
        <v>26</v>
      </c>
      <c r="B34" s="57">
        <v>67</v>
      </c>
      <c r="C34" s="58" t="s">
        <v>32</v>
      </c>
      <c r="D34" s="58" t="s">
        <v>87</v>
      </c>
      <c r="E34" s="57" t="s">
        <v>4</v>
      </c>
      <c r="F34" s="59">
        <v>1998</v>
      </c>
      <c r="G34" s="60" t="s">
        <v>124</v>
      </c>
      <c r="H34" s="61" t="str">
        <f t="shared" si="0"/>
        <v>JM</v>
      </c>
      <c r="I34" s="61">
        <f>COUNTIF(H$9:H34,H34)</f>
        <v>3</v>
      </c>
      <c r="J34" s="62">
        <v>0.02988425925925926</v>
      </c>
    </row>
    <row r="35" spans="1:10" s="39" customFormat="1" ht="12.75">
      <c r="A35" s="40">
        <v>27</v>
      </c>
      <c r="B35" s="40">
        <v>62</v>
      </c>
      <c r="C35" s="20" t="s">
        <v>49</v>
      </c>
      <c r="D35" s="20" t="s">
        <v>105</v>
      </c>
      <c r="E35" s="40" t="s">
        <v>5</v>
      </c>
      <c r="F35" s="41">
        <v>1974</v>
      </c>
      <c r="G35" s="42" t="s">
        <v>140</v>
      </c>
      <c r="H35" s="43" t="str">
        <f t="shared" si="0"/>
        <v>G</v>
      </c>
      <c r="I35" s="43">
        <f>COUNTIF(H$9:H35,H35)</f>
        <v>1</v>
      </c>
      <c r="J35" s="44">
        <v>0.029930555555555557</v>
      </c>
    </row>
    <row r="36" spans="1:10" ht="12.75">
      <c r="A36" s="3">
        <v>28</v>
      </c>
      <c r="B36" s="7">
        <v>44</v>
      </c>
      <c r="C36" s="11" t="s">
        <v>68</v>
      </c>
      <c r="D36" s="1" t="s">
        <v>89</v>
      </c>
      <c r="E36" s="3" t="s">
        <v>4</v>
      </c>
      <c r="F36" s="17">
        <v>1970</v>
      </c>
      <c r="G36" s="14" t="s">
        <v>141</v>
      </c>
      <c r="H36" s="22" t="str">
        <f t="shared" si="0"/>
        <v>B</v>
      </c>
      <c r="I36" s="22">
        <f>COUNTIF(H$9:H36,H36)</f>
        <v>8</v>
      </c>
      <c r="J36" s="29">
        <v>0.030138888888888885</v>
      </c>
    </row>
    <row r="37" spans="1:10" s="39" customFormat="1" ht="12.75">
      <c r="A37" s="40">
        <v>29</v>
      </c>
      <c r="B37" s="40">
        <v>39</v>
      </c>
      <c r="C37" s="20" t="s">
        <v>24</v>
      </c>
      <c r="D37" s="20" t="s">
        <v>86</v>
      </c>
      <c r="E37" s="40" t="s">
        <v>5</v>
      </c>
      <c r="F37" s="41">
        <v>1984</v>
      </c>
      <c r="G37" s="42" t="s">
        <v>127</v>
      </c>
      <c r="H37" s="43" t="str">
        <f t="shared" si="0"/>
        <v>F</v>
      </c>
      <c r="I37" s="43">
        <f>COUNTIF(H$9:H37,H37)</f>
        <v>1</v>
      </c>
      <c r="J37" s="44">
        <v>0.030243055555555554</v>
      </c>
    </row>
    <row r="38" spans="1:10" ht="12.75">
      <c r="A38" s="3">
        <v>30</v>
      </c>
      <c r="B38" s="7">
        <v>63</v>
      </c>
      <c r="C38" s="11" t="s">
        <v>50</v>
      </c>
      <c r="D38" s="1" t="s">
        <v>95</v>
      </c>
      <c r="E38" s="3" t="s">
        <v>4</v>
      </c>
      <c r="F38" s="17">
        <v>1978</v>
      </c>
      <c r="G38" s="14" t="s">
        <v>157</v>
      </c>
      <c r="H38" s="22" t="str">
        <f t="shared" si="0"/>
        <v>A</v>
      </c>
      <c r="I38" s="22">
        <f>COUNTIF(H$9:H38,H38)</f>
        <v>8</v>
      </c>
      <c r="J38" s="29">
        <v>0.030324074074074073</v>
      </c>
    </row>
    <row r="39" spans="1:10" s="63" customFormat="1" ht="12.75">
      <c r="A39" s="57">
        <v>31</v>
      </c>
      <c r="B39" s="57">
        <v>35</v>
      </c>
      <c r="C39" s="58" t="s">
        <v>58</v>
      </c>
      <c r="D39" s="58" t="s">
        <v>102</v>
      </c>
      <c r="E39" s="57" t="s">
        <v>4</v>
      </c>
      <c r="F39" s="59">
        <v>1953</v>
      </c>
      <c r="G39" s="60" t="s">
        <v>129</v>
      </c>
      <c r="H39" s="61" t="str">
        <f t="shared" si="0"/>
        <v>D</v>
      </c>
      <c r="I39" s="61">
        <f>COUNTIF(H$9:H39,H39)</f>
        <v>3</v>
      </c>
      <c r="J39" s="62">
        <v>0.030694444444444444</v>
      </c>
    </row>
    <row r="40" spans="1:10" ht="12.75">
      <c r="A40" s="3">
        <v>32</v>
      </c>
      <c r="B40" s="7">
        <v>41</v>
      </c>
      <c r="C40" s="11" t="s">
        <v>56</v>
      </c>
      <c r="D40" s="1" t="s">
        <v>111</v>
      </c>
      <c r="E40" s="3" t="s">
        <v>4</v>
      </c>
      <c r="F40" s="17">
        <v>1968</v>
      </c>
      <c r="G40" s="14" t="s">
        <v>144</v>
      </c>
      <c r="H40" s="22" t="str">
        <f t="shared" si="0"/>
        <v>B</v>
      </c>
      <c r="I40" s="22">
        <f>COUNTIF(H$9:H40,H40)</f>
        <v>9</v>
      </c>
      <c r="J40" s="29">
        <v>0.03071759259259259</v>
      </c>
    </row>
    <row r="41" spans="1:10" ht="12.75">
      <c r="A41" s="3">
        <v>33</v>
      </c>
      <c r="B41" s="7">
        <v>37</v>
      </c>
      <c r="C41" s="11" t="s">
        <v>53</v>
      </c>
      <c r="D41" s="1" t="s">
        <v>108</v>
      </c>
      <c r="E41" s="3" t="s">
        <v>4</v>
      </c>
      <c r="F41" s="17">
        <v>1964</v>
      </c>
      <c r="G41" s="14" t="s">
        <v>127</v>
      </c>
      <c r="H41" s="22" t="str">
        <f t="shared" si="0"/>
        <v>C</v>
      </c>
      <c r="I41" s="22">
        <f>COUNTIF(H$9:H41,H41)</f>
        <v>8</v>
      </c>
      <c r="J41" s="29">
        <v>0.03074074074074074</v>
      </c>
    </row>
    <row r="42" spans="1:10" s="54" customFormat="1" ht="12.75">
      <c r="A42" s="48">
        <v>34</v>
      </c>
      <c r="B42" s="48">
        <v>69</v>
      </c>
      <c r="C42" s="49" t="s">
        <v>31</v>
      </c>
      <c r="D42" s="49" t="s">
        <v>93</v>
      </c>
      <c r="E42" s="48" t="s">
        <v>5</v>
      </c>
      <c r="F42" s="50">
        <v>1981</v>
      </c>
      <c r="G42" s="51" t="s">
        <v>186</v>
      </c>
      <c r="H42" s="52" t="str">
        <f t="shared" si="0"/>
        <v>F</v>
      </c>
      <c r="I42" s="52">
        <f>COUNTIF(H$9:H42,H42)</f>
        <v>2</v>
      </c>
      <c r="J42" s="53">
        <v>0.030844907407407404</v>
      </c>
    </row>
    <row r="43" spans="1:10" ht="12.75">
      <c r="A43" s="3">
        <v>35</v>
      </c>
      <c r="B43" s="7">
        <v>45</v>
      </c>
      <c r="C43" s="11" t="s">
        <v>51</v>
      </c>
      <c r="D43" s="1" t="s">
        <v>106</v>
      </c>
      <c r="E43" s="3" t="s">
        <v>4</v>
      </c>
      <c r="F43" s="17">
        <v>1949</v>
      </c>
      <c r="G43" s="14" t="s">
        <v>141</v>
      </c>
      <c r="H43" s="22" t="str">
        <f t="shared" si="0"/>
        <v>D</v>
      </c>
      <c r="I43" s="22">
        <f>COUNTIF(H$9:H43,H43)</f>
        <v>4</v>
      </c>
      <c r="J43" s="29">
        <v>0.03096064814814815</v>
      </c>
    </row>
    <row r="44" spans="1:10" ht="12.75">
      <c r="A44" s="3">
        <v>36</v>
      </c>
      <c r="B44" s="7">
        <v>70</v>
      </c>
      <c r="C44" s="11" t="s">
        <v>28</v>
      </c>
      <c r="D44" s="1" t="s">
        <v>90</v>
      </c>
      <c r="E44" s="3" t="s">
        <v>4</v>
      </c>
      <c r="F44" s="17">
        <v>1971</v>
      </c>
      <c r="G44" s="14" t="s">
        <v>187</v>
      </c>
      <c r="H44" s="22" t="str">
        <f t="shared" si="0"/>
        <v>B</v>
      </c>
      <c r="I44" s="22">
        <f>COUNTIF(H$9:H44,H44)</f>
        <v>10</v>
      </c>
      <c r="J44" s="29">
        <v>0.03113425925925926</v>
      </c>
    </row>
    <row r="45" spans="1:10" ht="12.75">
      <c r="A45" s="3">
        <v>37</v>
      </c>
      <c r="B45" s="7">
        <v>17</v>
      </c>
      <c r="C45" s="11" t="s">
        <v>36</v>
      </c>
      <c r="D45" s="1" t="s">
        <v>80</v>
      </c>
      <c r="E45" s="3" t="s">
        <v>4</v>
      </c>
      <c r="F45" s="17">
        <v>1992</v>
      </c>
      <c r="G45" s="14" t="s">
        <v>161</v>
      </c>
      <c r="H45" s="22" t="str">
        <f t="shared" si="0"/>
        <v>A</v>
      </c>
      <c r="I45" s="22">
        <f>COUNTIF(H$9:H45,H45)</f>
        <v>9</v>
      </c>
      <c r="J45" s="29">
        <v>0.03159722222222222</v>
      </c>
    </row>
    <row r="46" spans="1:10" ht="12.75">
      <c r="A46" s="3">
        <v>38</v>
      </c>
      <c r="B46" s="7">
        <v>15</v>
      </c>
      <c r="C46" s="11" t="s">
        <v>22</v>
      </c>
      <c r="D46" s="1" t="s">
        <v>82</v>
      </c>
      <c r="E46" s="3" t="s">
        <v>4</v>
      </c>
      <c r="F46" s="17">
        <v>1966</v>
      </c>
      <c r="G46" s="14" t="s">
        <v>129</v>
      </c>
      <c r="H46" s="22" t="str">
        <f t="shared" si="0"/>
        <v>C</v>
      </c>
      <c r="I46" s="22">
        <f>COUNTIF(H$9:H46,H46)</f>
        <v>9</v>
      </c>
      <c r="J46" s="29">
        <v>0.03189814814814815</v>
      </c>
    </row>
    <row r="47" spans="1:10" ht="12.75">
      <c r="A47" s="3">
        <v>39</v>
      </c>
      <c r="B47" s="7">
        <v>54</v>
      </c>
      <c r="C47" s="11" t="s">
        <v>23</v>
      </c>
      <c r="D47" s="1" t="s">
        <v>84</v>
      </c>
      <c r="E47" s="3" t="s">
        <v>4</v>
      </c>
      <c r="F47" s="17">
        <v>1995</v>
      </c>
      <c r="G47" s="14" t="s">
        <v>124</v>
      </c>
      <c r="H47" s="22" t="str">
        <f t="shared" si="0"/>
        <v>A</v>
      </c>
      <c r="I47" s="22">
        <f>COUNTIF(H$9:H47,H47)</f>
        <v>10</v>
      </c>
      <c r="J47" s="29">
        <v>0.03204861111111111</v>
      </c>
    </row>
    <row r="48" spans="1:10" ht="12.75">
      <c r="A48" s="3">
        <v>40</v>
      </c>
      <c r="B48" s="7">
        <v>1</v>
      </c>
      <c r="C48" s="11" t="s">
        <v>20</v>
      </c>
      <c r="D48" s="1" t="s">
        <v>79</v>
      </c>
      <c r="E48" s="3" t="s">
        <v>4</v>
      </c>
      <c r="F48" s="17">
        <v>1977</v>
      </c>
      <c r="G48" s="14" t="s">
        <v>124</v>
      </c>
      <c r="H48" s="22" t="str">
        <f t="shared" si="0"/>
        <v>A</v>
      </c>
      <c r="I48" s="22">
        <f>COUNTIF(H$9:H48,H48)</f>
        <v>11</v>
      </c>
      <c r="J48" s="29">
        <v>0.03207175925925926</v>
      </c>
    </row>
    <row r="49" spans="1:10" s="63" customFormat="1" ht="12.75">
      <c r="A49" s="57">
        <v>41</v>
      </c>
      <c r="B49" s="57">
        <v>76</v>
      </c>
      <c r="C49" s="58" t="s">
        <v>29</v>
      </c>
      <c r="D49" s="58" t="s">
        <v>92</v>
      </c>
      <c r="E49" s="57" t="s">
        <v>5</v>
      </c>
      <c r="F49" s="59">
        <v>1989</v>
      </c>
      <c r="G49" s="60" t="s">
        <v>157</v>
      </c>
      <c r="H49" s="61" t="str">
        <f t="shared" si="0"/>
        <v>F</v>
      </c>
      <c r="I49" s="61">
        <f>COUNTIF(H$9:H49,H49)</f>
        <v>3</v>
      </c>
      <c r="J49" s="62">
        <v>0.03208333333333333</v>
      </c>
    </row>
    <row r="50" spans="1:10" ht="12.75">
      <c r="A50" s="3">
        <v>42</v>
      </c>
      <c r="B50" s="7">
        <v>2</v>
      </c>
      <c r="C50" s="11" t="s">
        <v>45</v>
      </c>
      <c r="D50" s="1" t="s">
        <v>102</v>
      </c>
      <c r="E50" s="3" t="s">
        <v>4</v>
      </c>
      <c r="F50" s="17">
        <v>1963</v>
      </c>
      <c r="G50" s="14" t="s">
        <v>130</v>
      </c>
      <c r="H50" s="22" t="str">
        <f t="shared" si="0"/>
        <v>C</v>
      </c>
      <c r="I50" s="22">
        <f>COUNTIF(H$9:H50,H50)</f>
        <v>10</v>
      </c>
      <c r="J50" s="29">
        <v>0.03225694444444444</v>
      </c>
    </row>
    <row r="51" spans="1:10" s="54" customFormat="1" ht="12.75">
      <c r="A51" s="48">
        <v>43</v>
      </c>
      <c r="B51" s="48">
        <v>51</v>
      </c>
      <c r="C51" s="49" t="s">
        <v>71</v>
      </c>
      <c r="D51" s="49" t="s">
        <v>120</v>
      </c>
      <c r="E51" s="48" t="s">
        <v>5</v>
      </c>
      <c r="F51" s="50">
        <v>1960</v>
      </c>
      <c r="G51" s="51" t="s">
        <v>126</v>
      </c>
      <c r="H51" s="52" t="s">
        <v>193</v>
      </c>
      <c r="I51" s="52">
        <f>COUNTIF(H$9:H51,H51)</f>
        <v>2</v>
      </c>
      <c r="J51" s="53">
        <v>0.032499999999999994</v>
      </c>
    </row>
    <row r="52" spans="1:10" ht="12.75">
      <c r="A52" s="3">
        <v>44</v>
      </c>
      <c r="B52" s="7">
        <v>74</v>
      </c>
      <c r="C52" s="11" t="s">
        <v>190</v>
      </c>
      <c r="D52" s="11" t="s">
        <v>191</v>
      </c>
      <c r="E52" s="7" t="s">
        <v>5</v>
      </c>
      <c r="F52" s="18">
        <v>1981</v>
      </c>
      <c r="G52" s="10" t="s">
        <v>192</v>
      </c>
      <c r="H52" s="22" t="str">
        <f aca="true" t="shared" si="1" ref="H52:H74">IF($E52="m",IF($F$1-$F52&gt;19,IF($F$1-$F52&lt;40,"A",IF($F$1-$F52&gt;49,IF($F$1-$F52&gt;59,IF($F$1-$F52&gt;69,"E","D"),"C"),"B")),"JM"),IF($F$1-$F52&gt;19,IF($F$1-$F52&lt;40,"F",IF($F$1-$F52&lt;50,"G","H")),"JŽ"))</f>
        <v>F</v>
      </c>
      <c r="I52" s="22">
        <f>COUNTIF(H$9:H52,H52)</f>
        <v>4</v>
      </c>
      <c r="J52" s="30">
        <v>0.03297453703703704</v>
      </c>
    </row>
    <row r="53" spans="1:10" ht="12.75">
      <c r="A53" s="3">
        <v>45</v>
      </c>
      <c r="B53" s="7">
        <v>47</v>
      </c>
      <c r="C53" s="11" t="s">
        <v>48</v>
      </c>
      <c r="D53" s="1" t="s">
        <v>104</v>
      </c>
      <c r="E53" s="3" t="s">
        <v>4</v>
      </c>
      <c r="F53" s="17">
        <v>1954</v>
      </c>
      <c r="G53" s="14" t="s">
        <v>122</v>
      </c>
      <c r="H53" s="22" t="str">
        <f t="shared" si="1"/>
        <v>D</v>
      </c>
      <c r="I53" s="22">
        <f>COUNTIF(H$9:H53,H53)</f>
        <v>5</v>
      </c>
      <c r="J53" s="29">
        <v>0.03309027777777778</v>
      </c>
    </row>
    <row r="54" spans="1:10" ht="12.75">
      <c r="A54" s="3">
        <v>46</v>
      </c>
      <c r="B54" s="7">
        <v>40</v>
      </c>
      <c r="C54" s="11" t="s">
        <v>178</v>
      </c>
      <c r="D54" s="11" t="s">
        <v>163</v>
      </c>
      <c r="E54" s="3" t="s">
        <v>4</v>
      </c>
      <c r="F54" s="18">
        <v>1959</v>
      </c>
      <c r="G54" s="10" t="s">
        <v>157</v>
      </c>
      <c r="H54" s="22" t="str">
        <f t="shared" si="1"/>
        <v>C</v>
      </c>
      <c r="I54" s="22">
        <f>COUNTIF(H$9:H54,H54)</f>
        <v>11</v>
      </c>
      <c r="J54" s="29">
        <v>0.03319444444444444</v>
      </c>
    </row>
    <row r="55" spans="1:10" ht="12.75">
      <c r="A55" s="3">
        <v>47</v>
      </c>
      <c r="B55" s="7">
        <v>25</v>
      </c>
      <c r="C55" s="11" t="s">
        <v>41</v>
      </c>
      <c r="D55" s="11" t="s">
        <v>170</v>
      </c>
      <c r="E55" s="7" t="s">
        <v>4</v>
      </c>
      <c r="F55" s="17">
        <v>1953</v>
      </c>
      <c r="G55" s="14" t="s">
        <v>128</v>
      </c>
      <c r="H55" s="22" t="str">
        <f t="shared" si="1"/>
        <v>D</v>
      </c>
      <c r="I55" s="22">
        <f>COUNTIF(H$9:H55,H55)</f>
        <v>6</v>
      </c>
      <c r="J55" s="29">
        <v>0.03325231481481481</v>
      </c>
    </row>
    <row r="56" spans="1:10" ht="12.75">
      <c r="A56" s="3">
        <v>48</v>
      </c>
      <c r="B56" s="7">
        <v>42</v>
      </c>
      <c r="C56" s="11" t="s">
        <v>16</v>
      </c>
      <c r="D56" s="1" t="s">
        <v>74</v>
      </c>
      <c r="E56" s="3" t="s">
        <v>4</v>
      </c>
      <c r="F56" s="17">
        <v>1953</v>
      </c>
      <c r="G56" s="14" t="s">
        <v>122</v>
      </c>
      <c r="H56" s="22" t="str">
        <f t="shared" si="1"/>
        <v>D</v>
      </c>
      <c r="I56" s="22">
        <f>COUNTIF(H$9:H56,H56)</f>
        <v>7</v>
      </c>
      <c r="J56" s="29">
        <v>0.03349537037037037</v>
      </c>
    </row>
    <row r="57" spans="1:10" ht="12.75">
      <c r="A57" s="3">
        <v>49</v>
      </c>
      <c r="B57" s="7">
        <v>21</v>
      </c>
      <c r="C57" s="11" t="s">
        <v>33</v>
      </c>
      <c r="D57" s="1" t="s">
        <v>82</v>
      </c>
      <c r="E57" s="3" t="s">
        <v>4</v>
      </c>
      <c r="F57" s="17">
        <v>1954</v>
      </c>
      <c r="G57" s="14" t="s">
        <v>134</v>
      </c>
      <c r="H57" s="22" t="str">
        <f t="shared" si="1"/>
        <v>D</v>
      </c>
      <c r="I57" s="22">
        <f>COUNTIF(H$9:H57,H57)</f>
        <v>8</v>
      </c>
      <c r="J57" s="29">
        <v>0.03361111111111111</v>
      </c>
    </row>
    <row r="58" spans="1:10" ht="12.75">
      <c r="A58" s="3">
        <v>50</v>
      </c>
      <c r="B58" s="7">
        <v>30</v>
      </c>
      <c r="C58" s="11" t="s">
        <v>37</v>
      </c>
      <c r="D58" s="1" t="s">
        <v>95</v>
      </c>
      <c r="E58" s="3" t="s">
        <v>4</v>
      </c>
      <c r="F58" s="17">
        <v>1968</v>
      </c>
      <c r="G58" s="14" t="s">
        <v>157</v>
      </c>
      <c r="H58" s="22" t="str">
        <f t="shared" si="1"/>
        <v>B</v>
      </c>
      <c r="I58" s="22">
        <f>COUNTIF(H$9:H58,H58)</f>
        <v>11</v>
      </c>
      <c r="J58" s="29">
        <v>0.033715277777777775</v>
      </c>
    </row>
    <row r="59" spans="1:10" ht="12.75">
      <c r="A59" s="3">
        <v>51</v>
      </c>
      <c r="B59" s="7">
        <v>64</v>
      </c>
      <c r="C59" s="11" t="s">
        <v>35</v>
      </c>
      <c r="D59" s="1" t="s">
        <v>94</v>
      </c>
      <c r="E59" s="7" t="s">
        <v>5</v>
      </c>
      <c r="F59" s="17">
        <v>1986</v>
      </c>
      <c r="G59" s="14" t="s">
        <v>184</v>
      </c>
      <c r="H59" s="22" t="str">
        <f t="shared" si="1"/>
        <v>F</v>
      </c>
      <c r="I59" s="22">
        <f>COUNTIF(H$9:H59,H59)</f>
        <v>5</v>
      </c>
      <c r="J59" s="29">
        <v>0.03381944444444445</v>
      </c>
    </row>
    <row r="60" spans="1:10" ht="12.75">
      <c r="A60" s="3">
        <v>52</v>
      </c>
      <c r="B60" s="7">
        <v>73</v>
      </c>
      <c r="C60" s="11" t="s">
        <v>189</v>
      </c>
      <c r="D60" s="11" t="s">
        <v>82</v>
      </c>
      <c r="E60" s="3" t="s">
        <v>4</v>
      </c>
      <c r="F60" s="18">
        <v>1980</v>
      </c>
      <c r="G60" s="10" t="s">
        <v>157</v>
      </c>
      <c r="H60" s="22" t="str">
        <f t="shared" si="1"/>
        <v>A</v>
      </c>
      <c r="I60" s="22">
        <f>COUNTIF(H$9:H60,H60)</f>
        <v>12</v>
      </c>
      <c r="J60" s="29">
        <v>0.034027777777777775</v>
      </c>
    </row>
    <row r="61" spans="1:10" s="63" customFormat="1" ht="12.75">
      <c r="A61" s="57">
        <v>53</v>
      </c>
      <c r="B61" s="57">
        <v>22</v>
      </c>
      <c r="C61" s="58" t="s">
        <v>168</v>
      </c>
      <c r="D61" s="58" t="s">
        <v>109</v>
      </c>
      <c r="E61" s="57" t="s">
        <v>5</v>
      </c>
      <c r="F61" s="64">
        <v>1972</v>
      </c>
      <c r="G61" s="65" t="s">
        <v>169</v>
      </c>
      <c r="H61" s="61" t="str">
        <f t="shared" si="1"/>
        <v>G</v>
      </c>
      <c r="I61" s="61">
        <f>COUNTIF(H$9:H61,H61)</f>
        <v>3</v>
      </c>
      <c r="J61" s="62">
        <v>0.03423611111111111</v>
      </c>
    </row>
    <row r="62" spans="1:10" ht="12.75">
      <c r="A62" s="3">
        <v>54</v>
      </c>
      <c r="B62" s="7">
        <v>33</v>
      </c>
      <c r="C62" s="11" t="s">
        <v>43</v>
      </c>
      <c r="D62" s="1" t="s">
        <v>77</v>
      </c>
      <c r="E62" s="3" t="s">
        <v>4</v>
      </c>
      <c r="F62" s="17">
        <v>1970</v>
      </c>
      <c r="G62" s="14" t="s">
        <v>130</v>
      </c>
      <c r="H62" s="22" t="str">
        <f t="shared" si="1"/>
        <v>B</v>
      </c>
      <c r="I62" s="22">
        <f>COUNTIF(H$9:H62,H62)</f>
        <v>12</v>
      </c>
      <c r="J62" s="29">
        <v>0.0347337962962963</v>
      </c>
    </row>
    <row r="63" spans="1:10" ht="12.75">
      <c r="A63" s="3">
        <v>55</v>
      </c>
      <c r="B63" s="7">
        <v>34</v>
      </c>
      <c r="C63" s="11" t="s">
        <v>69</v>
      </c>
      <c r="D63" s="1" t="s">
        <v>119</v>
      </c>
      <c r="E63" s="3" t="s">
        <v>4</v>
      </c>
      <c r="F63" s="17">
        <v>1982</v>
      </c>
      <c r="G63" s="14" t="s">
        <v>174</v>
      </c>
      <c r="H63" s="22" t="str">
        <f t="shared" si="1"/>
        <v>A</v>
      </c>
      <c r="I63" s="22">
        <f>COUNTIF(H$9:H63,H63)</f>
        <v>13</v>
      </c>
      <c r="J63" s="29">
        <v>0.034826388888888886</v>
      </c>
    </row>
    <row r="64" spans="1:10" ht="12.75">
      <c r="A64" s="3">
        <v>56</v>
      </c>
      <c r="B64" s="7">
        <v>57</v>
      </c>
      <c r="C64" s="11" t="s">
        <v>25</v>
      </c>
      <c r="D64" s="1" t="s">
        <v>87</v>
      </c>
      <c r="E64" s="3" t="s">
        <v>4</v>
      </c>
      <c r="F64" s="17">
        <v>1982</v>
      </c>
      <c r="G64" s="14" t="s">
        <v>131</v>
      </c>
      <c r="H64" s="22" t="str">
        <f t="shared" si="1"/>
        <v>A</v>
      </c>
      <c r="I64" s="22">
        <f>COUNTIF(H$9:H64,H64)</f>
        <v>14</v>
      </c>
      <c r="J64" s="29">
        <v>0.03497685185185185</v>
      </c>
    </row>
    <row r="65" spans="1:10" ht="12.75">
      <c r="A65" s="3">
        <v>57</v>
      </c>
      <c r="B65" s="7">
        <v>13</v>
      </c>
      <c r="C65" s="11" t="s">
        <v>60</v>
      </c>
      <c r="D65" s="1" t="s">
        <v>74</v>
      </c>
      <c r="E65" s="3" t="s">
        <v>4</v>
      </c>
      <c r="F65" s="17">
        <v>1977</v>
      </c>
      <c r="G65" s="14" t="s">
        <v>146</v>
      </c>
      <c r="H65" s="22" t="str">
        <f t="shared" si="1"/>
        <v>A</v>
      </c>
      <c r="I65" s="22">
        <f>COUNTIF(H$9:H65,H65)</f>
        <v>15</v>
      </c>
      <c r="J65" s="29">
        <v>0.03512731481481481</v>
      </c>
    </row>
    <row r="66" spans="1:10" ht="12.75">
      <c r="A66" s="3">
        <v>58</v>
      </c>
      <c r="B66" s="7">
        <v>56</v>
      </c>
      <c r="C66" s="11" t="s">
        <v>181</v>
      </c>
      <c r="D66" s="11" t="s">
        <v>79</v>
      </c>
      <c r="E66" s="3" t="s">
        <v>4</v>
      </c>
      <c r="F66" s="18">
        <v>1965</v>
      </c>
      <c r="G66" s="10" t="s">
        <v>157</v>
      </c>
      <c r="H66" s="22" t="str">
        <f t="shared" si="1"/>
        <v>C</v>
      </c>
      <c r="I66" s="22">
        <f>COUNTIF(H$9:H66,H66)</f>
        <v>12</v>
      </c>
      <c r="J66" s="29">
        <v>0.03534722222222222</v>
      </c>
    </row>
    <row r="67" spans="1:10" ht="12.75">
      <c r="A67" s="3">
        <v>59</v>
      </c>
      <c r="B67" s="7">
        <v>7</v>
      </c>
      <c r="C67" s="11" t="s">
        <v>154</v>
      </c>
      <c r="D67" s="11" t="s">
        <v>83</v>
      </c>
      <c r="E67" s="3" t="s">
        <v>4</v>
      </c>
      <c r="F67" s="18">
        <v>1989</v>
      </c>
      <c r="G67" s="10" t="s">
        <v>155</v>
      </c>
      <c r="H67" s="22" t="str">
        <f t="shared" si="1"/>
        <v>A</v>
      </c>
      <c r="I67" s="22">
        <f>COUNTIF(H$9:H67,H67)</f>
        <v>16</v>
      </c>
      <c r="J67" s="29">
        <v>0.03591435185185186</v>
      </c>
    </row>
    <row r="68" spans="1:10" ht="12.75">
      <c r="A68" s="3">
        <v>60</v>
      </c>
      <c r="B68" s="7">
        <v>11</v>
      </c>
      <c r="C68" s="11" t="s">
        <v>59</v>
      </c>
      <c r="D68" s="1" t="s">
        <v>113</v>
      </c>
      <c r="E68" s="7" t="s">
        <v>5</v>
      </c>
      <c r="F68" s="17">
        <v>1974</v>
      </c>
      <c r="G68" s="14" t="s">
        <v>133</v>
      </c>
      <c r="H68" s="22" t="str">
        <f t="shared" si="1"/>
        <v>G</v>
      </c>
      <c r="I68" s="22">
        <f>COUNTIF(H$9:H68,H68)</f>
        <v>4</v>
      </c>
      <c r="J68" s="29">
        <v>0.03597222222222222</v>
      </c>
    </row>
    <row r="69" spans="1:10" ht="12.75">
      <c r="A69" s="3">
        <v>61</v>
      </c>
      <c r="B69" s="7">
        <v>78</v>
      </c>
      <c r="C69" s="11" t="s">
        <v>42</v>
      </c>
      <c r="D69" s="1" t="s">
        <v>100</v>
      </c>
      <c r="E69" s="3" t="s">
        <v>4</v>
      </c>
      <c r="F69" s="17">
        <v>1978</v>
      </c>
      <c r="G69" s="14" t="s">
        <v>129</v>
      </c>
      <c r="H69" s="22" t="str">
        <f t="shared" si="1"/>
        <v>A</v>
      </c>
      <c r="I69" s="22">
        <f>COUNTIF(H$9:H69,H69)</f>
        <v>17</v>
      </c>
      <c r="J69" s="29">
        <v>0.036377314814814814</v>
      </c>
    </row>
    <row r="70" spans="1:10" ht="12.75">
      <c r="A70" s="3">
        <v>62</v>
      </c>
      <c r="B70" s="7">
        <v>43</v>
      </c>
      <c r="C70" s="11" t="s">
        <v>179</v>
      </c>
      <c r="D70" s="11" t="s">
        <v>80</v>
      </c>
      <c r="E70" s="3" t="s">
        <v>4</v>
      </c>
      <c r="F70" s="18">
        <v>1966</v>
      </c>
      <c r="G70" s="10" t="s">
        <v>180</v>
      </c>
      <c r="H70" s="22" t="str">
        <f t="shared" si="1"/>
        <v>C</v>
      </c>
      <c r="I70" s="22">
        <f>COUNTIF(H$9:H70,H70)</f>
        <v>13</v>
      </c>
      <c r="J70" s="29">
        <v>0.03649305555555555</v>
      </c>
    </row>
    <row r="71" spans="1:10" ht="12.75">
      <c r="A71" s="3">
        <v>63</v>
      </c>
      <c r="B71" s="7">
        <v>28</v>
      </c>
      <c r="C71" s="11" t="s">
        <v>67</v>
      </c>
      <c r="D71" s="1" t="s">
        <v>118</v>
      </c>
      <c r="E71" s="7" t="s">
        <v>5</v>
      </c>
      <c r="F71" s="17">
        <v>1986</v>
      </c>
      <c r="G71" s="14" t="s">
        <v>174</v>
      </c>
      <c r="H71" s="22" t="str">
        <f t="shared" si="1"/>
        <v>F</v>
      </c>
      <c r="I71" s="22">
        <f>COUNTIF(H$9:H71,H71)</f>
        <v>6</v>
      </c>
      <c r="J71" s="29">
        <v>0.036944444444444446</v>
      </c>
    </row>
    <row r="72" spans="1:10" ht="12.75">
      <c r="A72" s="3">
        <v>64</v>
      </c>
      <c r="B72" s="7">
        <v>29</v>
      </c>
      <c r="C72" s="11" t="s">
        <v>65</v>
      </c>
      <c r="D72" s="1" t="s">
        <v>116</v>
      </c>
      <c r="E72" s="3" t="s">
        <v>4</v>
      </c>
      <c r="F72" s="17">
        <v>1973</v>
      </c>
      <c r="G72" s="14" t="s">
        <v>175</v>
      </c>
      <c r="H72" s="22" t="str">
        <f t="shared" si="1"/>
        <v>B</v>
      </c>
      <c r="I72" s="22">
        <f>COUNTIF(H$9:H72,H72)</f>
        <v>13</v>
      </c>
      <c r="J72" s="29">
        <v>0.036944444444444446</v>
      </c>
    </row>
    <row r="73" spans="1:10" ht="12.75">
      <c r="A73" s="3">
        <v>65</v>
      </c>
      <c r="B73" s="7">
        <v>75</v>
      </c>
      <c r="C73" s="11" t="s">
        <v>194</v>
      </c>
      <c r="D73" s="11" t="s">
        <v>96</v>
      </c>
      <c r="E73" s="3" t="s">
        <v>4</v>
      </c>
      <c r="F73" s="18">
        <v>1997</v>
      </c>
      <c r="G73" s="10" t="s">
        <v>155</v>
      </c>
      <c r="H73" s="22" t="str">
        <f t="shared" si="1"/>
        <v>JM</v>
      </c>
      <c r="I73" s="22">
        <f>COUNTIF(H$9:H73,H73)</f>
        <v>4</v>
      </c>
      <c r="J73" s="29">
        <v>0.03716435185185185</v>
      </c>
    </row>
    <row r="74" spans="1:10" ht="12.75">
      <c r="A74" s="3">
        <v>66</v>
      </c>
      <c r="B74" s="7">
        <v>71</v>
      </c>
      <c r="C74" s="11" t="s">
        <v>73</v>
      </c>
      <c r="D74" s="1" t="s">
        <v>103</v>
      </c>
      <c r="E74" s="7" t="s">
        <v>5</v>
      </c>
      <c r="F74" s="17">
        <v>1983</v>
      </c>
      <c r="G74" s="14" t="s">
        <v>157</v>
      </c>
      <c r="H74" s="22" t="str">
        <f t="shared" si="1"/>
        <v>F</v>
      </c>
      <c r="I74" s="22">
        <f>COUNTIF(H$9:H74,H74)</f>
        <v>7</v>
      </c>
      <c r="J74" s="29">
        <v>0.03767361111111111</v>
      </c>
    </row>
    <row r="75" spans="1:10" ht="12.75">
      <c r="A75" s="3">
        <v>67</v>
      </c>
      <c r="B75" s="7">
        <v>46</v>
      </c>
      <c r="C75" s="11" t="s">
        <v>52</v>
      </c>
      <c r="D75" s="1" t="s">
        <v>107</v>
      </c>
      <c r="E75" s="3" t="s">
        <v>4</v>
      </c>
      <c r="F75" s="17">
        <v>1943</v>
      </c>
      <c r="G75" s="14" t="s">
        <v>127</v>
      </c>
      <c r="H75" s="22" t="s">
        <v>185</v>
      </c>
      <c r="I75" s="22">
        <f>COUNTIF(H$9:H75,H75)</f>
        <v>9</v>
      </c>
      <c r="J75" s="29">
        <v>0.03795138888888889</v>
      </c>
    </row>
    <row r="76" spans="1:10" ht="12.75">
      <c r="A76" s="3">
        <v>68</v>
      </c>
      <c r="B76" s="7">
        <v>49</v>
      </c>
      <c r="C76" s="11" t="s">
        <v>61</v>
      </c>
      <c r="D76" s="1" t="s">
        <v>87</v>
      </c>
      <c r="E76" s="3" t="s">
        <v>4</v>
      </c>
      <c r="F76" s="17">
        <v>1990</v>
      </c>
      <c r="G76" s="14" t="s">
        <v>133</v>
      </c>
      <c r="H76" s="22" t="str">
        <f aca="true" t="shared" si="2" ref="H76:H82">IF($E76="m",IF($F$1-$F76&gt;19,IF($F$1-$F76&lt;40,"A",IF($F$1-$F76&gt;49,IF($F$1-$F76&gt;59,IF($F$1-$F76&gt;69,"E","D"),"C"),"B")),"JM"),IF($F$1-$F76&gt;19,IF($F$1-$F76&lt;40,"F",IF($F$1-$F76&lt;50,"G","H")),"JŽ"))</f>
        <v>A</v>
      </c>
      <c r="I76" s="22">
        <f>COUNTIF(H$9:H76,H76)</f>
        <v>18</v>
      </c>
      <c r="J76" s="29">
        <v>0.03888888888888889</v>
      </c>
    </row>
    <row r="77" spans="1:10" ht="12.75">
      <c r="A77" s="3">
        <v>69</v>
      </c>
      <c r="B77" s="7">
        <v>65</v>
      </c>
      <c r="C77" s="11" t="s">
        <v>64</v>
      </c>
      <c r="D77" s="1" t="s">
        <v>115</v>
      </c>
      <c r="E77" s="3" t="s">
        <v>4</v>
      </c>
      <c r="F77" s="17">
        <v>1985</v>
      </c>
      <c r="G77" s="14" t="s">
        <v>157</v>
      </c>
      <c r="H77" s="22" t="str">
        <f t="shared" si="2"/>
        <v>A</v>
      </c>
      <c r="I77" s="22">
        <f>COUNTIF(H$9:H77,H77)</f>
        <v>19</v>
      </c>
      <c r="J77" s="29">
        <v>0.03975694444444445</v>
      </c>
    </row>
    <row r="78" spans="1:10" ht="12.75">
      <c r="A78" s="3">
        <v>70</v>
      </c>
      <c r="B78" s="7">
        <v>32</v>
      </c>
      <c r="C78" s="11" t="s">
        <v>40</v>
      </c>
      <c r="D78" s="1" t="s">
        <v>99</v>
      </c>
      <c r="E78" s="7" t="s">
        <v>5</v>
      </c>
      <c r="F78" s="17">
        <v>1984</v>
      </c>
      <c r="G78" s="14" t="s">
        <v>130</v>
      </c>
      <c r="H78" s="22" t="str">
        <f t="shared" si="2"/>
        <v>F</v>
      </c>
      <c r="I78" s="22">
        <f>COUNTIF(H$9:H78,H78)</f>
        <v>8</v>
      </c>
      <c r="J78" s="29">
        <v>0.040219907407407406</v>
      </c>
    </row>
    <row r="79" spans="1:10" ht="12.75">
      <c r="A79" s="3">
        <v>71</v>
      </c>
      <c r="B79" s="7">
        <v>10</v>
      </c>
      <c r="C79" s="11" t="s">
        <v>54</v>
      </c>
      <c r="D79" s="1" t="s">
        <v>109</v>
      </c>
      <c r="E79" s="7" t="s">
        <v>5</v>
      </c>
      <c r="F79" s="17">
        <v>1979</v>
      </c>
      <c r="G79" s="14" t="s">
        <v>142</v>
      </c>
      <c r="H79" s="22" t="str">
        <f t="shared" si="2"/>
        <v>F</v>
      </c>
      <c r="I79" s="22">
        <f>COUNTIF(H$9:H79,H79)</f>
        <v>9</v>
      </c>
      <c r="J79" s="29">
        <v>0.04023148148148148</v>
      </c>
    </row>
    <row r="80" spans="1:10" ht="12.75">
      <c r="A80" s="3">
        <v>72</v>
      </c>
      <c r="B80" s="7">
        <v>9</v>
      </c>
      <c r="C80" s="11" t="s">
        <v>72</v>
      </c>
      <c r="D80" s="1" t="s">
        <v>121</v>
      </c>
      <c r="E80" s="7" t="s">
        <v>5</v>
      </c>
      <c r="F80" s="17">
        <v>1978</v>
      </c>
      <c r="G80" s="14" t="s">
        <v>142</v>
      </c>
      <c r="H80" s="22" t="str">
        <f t="shared" si="2"/>
        <v>F</v>
      </c>
      <c r="I80" s="22">
        <f>COUNTIF(H$9:H80,H80)</f>
        <v>10</v>
      </c>
      <c r="J80" s="29">
        <v>0.04038194444444444</v>
      </c>
    </row>
    <row r="81" spans="1:10" ht="12.75">
      <c r="A81" s="3">
        <v>73</v>
      </c>
      <c r="B81" s="7">
        <v>14</v>
      </c>
      <c r="C81" s="11" t="s">
        <v>47</v>
      </c>
      <c r="D81" s="1" t="s">
        <v>91</v>
      </c>
      <c r="E81" s="3" t="s">
        <v>4</v>
      </c>
      <c r="F81" s="17">
        <v>1977</v>
      </c>
      <c r="G81" s="14" t="s">
        <v>139</v>
      </c>
      <c r="H81" s="22" t="str">
        <f t="shared" si="2"/>
        <v>A</v>
      </c>
      <c r="I81" s="22">
        <f>COUNTIF(H$9:H81,H81)</f>
        <v>20</v>
      </c>
      <c r="J81" s="29">
        <v>0.041539351851851855</v>
      </c>
    </row>
    <row r="82" spans="1:10" ht="12.75">
      <c r="A82" s="3">
        <v>74</v>
      </c>
      <c r="B82" s="7">
        <v>68</v>
      </c>
      <c r="C82" s="11" t="s">
        <v>70</v>
      </c>
      <c r="D82" s="1" t="s">
        <v>95</v>
      </c>
      <c r="E82" s="3" t="s">
        <v>4</v>
      </c>
      <c r="F82" s="17">
        <v>1976</v>
      </c>
      <c r="G82" s="14" t="s">
        <v>130</v>
      </c>
      <c r="H82" s="22" t="str">
        <f t="shared" si="2"/>
        <v>B</v>
      </c>
      <c r="I82" s="22">
        <f>COUNTIF(H$9:H82,H82)</f>
        <v>14</v>
      </c>
      <c r="J82" s="29">
        <v>0.04196759259259259</v>
      </c>
    </row>
    <row r="83" spans="1:10" ht="12.75">
      <c r="A83" s="3">
        <v>75</v>
      </c>
      <c r="B83" s="7">
        <v>31</v>
      </c>
      <c r="C83" s="11" t="s">
        <v>39</v>
      </c>
      <c r="D83" s="1" t="s">
        <v>98</v>
      </c>
      <c r="E83" s="3" t="s">
        <v>4</v>
      </c>
      <c r="F83" s="17">
        <v>1946</v>
      </c>
      <c r="G83" s="14" t="s">
        <v>137</v>
      </c>
      <c r="H83" s="22" t="s">
        <v>185</v>
      </c>
      <c r="I83" s="22">
        <f>COUNTIF(H$9:H83,H83)</f>
        <v>10</v>
      </c>
      <c r="J83" s="29">
        <v>0.04400462962962962</v>
      </c>
    </row>
    <row r="84" spans="1:10" ht="12.75">
      <c r="A84" s="3">
        <v>76</v>
      </c>
      <c r="B84" s="7">
        <v>12</v>
      </c>
      <c r="C84" s="11" t="s">
        <v>30</v>
      </c>
      <c r="D84" s="1" t="s">
        <v>85</v>
      </c>
      <c r="E84" s="7" t="s">
        <v>5</v>
      </c>
      <c r="F84" s="17">
        <v>1967</v>
      </c>
      <c r="G84" s="14" t="s">
        <v>133</v>
      </c>
      <c r="H84" s="22" t="str">
        <f>IF($E84="m",IF($F$1-$F84&gt;19,IF($F$1-$F84&lt;40,"A",IF($F$1-$F84&gt;49,IF($F$1-$F84&gt;59,IF($F$1-$F84&gt;69,"E","D"),"C"),"B")),"JM"),IF($F$1-$F84&gt;19,IF($F$1-$F84&lt;40,"F",IF($F$1-$F84&lt;50,"G","H")),"JŽ"))</f>
        <v>G</v>
      </c>
      <c r="I84" s="22">
        <f>COUNTIF(H$9:H84,H84)</f>
        <v>5</v>
      </c>
      <c r="J84" s="29">
        <v>0.0462037037037037</v>
      </c>
    </row>
    <row r="85" spans="1:10" ht="12.75">
      <c r="A85" s="3">
        <v>77</v>
      </c>
      <c r="B85" s="7">
        <v>79</v>
      </c>
      <c r="C85" s="11" t="s">
        <v>46</v>
      </c>
      <c r="D85" s="1" t="s">
        <v>103</v>
      </c>
      <c r="E85" s="7" t="s">
        <v>5</v>
      </c>
      <c r="F85" s="17">
        <v>1982</v>
      </c>
      <c r="G85" s="14" t="s">
        <v>157</v>
      </c>
      <c r="H85" s="22" t="str">
        <f>IF($E85="m",IF($F$1-$F85&gt;19,IF($F$1-$F85&lt;40,"A",IF($F$1-$F85&gt;49,IF($F$1-$F85&gt;59,IF($F$1-$F85&gt;69,"E","D"),"C"),"B")),"JM"),IF($F$1-$F85&gt;19,IF($F$1-$F85&lt;40,"F",IF($F$1-$F85&lt;50,"G","H")),"JŽ"))</f>
        <v>F</v>
      </c>
      <c r="I85" s="22">
        <f>COUNTIF(H$9:H85,H85)</f>
        <v>11</v>
      </c>
      <c r="J85" s="29">
        <v>0.04662037037037037</v>
      </c>
    </row>
    <row r="86" spans="1:10" ht="12.75" customHeight="1">
      <c r="A86" s="3">
        <v>78</v>
      </c>
      <c r="B86" s="7">
        <v>8</v>
      </c>
      <c r="C86" s="11" t="s">
        <v>156</v>
      </c>
      <c r="D86" s="11" t="s">
        <v>92</v>
      </c>
      <c r="E86" s="7" t="s">
        <v>5</v>
      </c>
      <c r="F86" s="18">
        <v>1976</v>
      </c>
      <c r="G86" s="10" t="s">
        <v>157</v>
      </c>
      <c r="H86" s="22" t="str">
        <f>IF($E86="m",IF($F$1-$F86&gt;19,IF($F$1-$F86&lt;40,"A",IF($F$1-$F86&gt;49,IF($F$1-$F86&gt;59,IF($F$1-$F86&gt;69,"E","D"),"C"),"B")),"JM"),IF($F$1-$F86&gt;19,IF($F$1-$F86&lt;40,"F",IF($F$1-$F86&lt;50,"G","H")),"JŽ"))</f>
        <v>G</v>
      </c>
      <c r="I86" s="22">
        <f>COUNTIF(H$9:H86,H86)</f>
        <v>6</v>
      </c>
      <c r="J86" s="29">
        <v>0.047731481481481486</v>
      </c>
    </row>
    <row r="87" spans="1:10" ht="12.75">
      <c r="A87" s="3">
        <v>79</v>
      </c>
      <c r="B87" s="7">
        <v>38</v>
      </c>
      <c r="C87" s="11" t="s">
        <v>177</v>
      </c>
      <c r="D87" s="11" t="s">
        <v>176</v>
      </c>
      <c r="E87" s="7" t="s">
        <v>5</v>
      </c>
      <c r="F87" s="18">
        <v>1963</v>
      </c>
      <c r="G87" s="10" t="s">
        <v>127</v>
      </c>
      <c r="H87" s="22" t="s">
        <v>193</v>
      </c>
      <c r="I87" s="22">
        <f>COUNTIF(H$9:H87,H87)</f>
        <v>7</v>
      </c>
      <c r="J87" s="29">
        <v>0.050555555555555555</v>
      </c>
    </row>
    <row r="89" spans="1:10" s="9" customFormat="1" ht="12.75">
      <c r="A89" s="31" t="s">
        <v>207</v>
      </c>
      <c r="B89" s="31"/>
      <c r="C89" s="31"/>
      <c r="D89" s="31"/>
      <c r="E89" s="31"/>
      <c r="F89" s="31"/>
      <c r="G89" s="88"/>
      <c r="H89" s="21"/>
      <c r="I89" s="21"/>
      <c r="J89" s="8"/>
    </row>
    <row r="90" spans="1:10" s="5" customFormat="1" ht="12.75">
      <c r="A90" s="86" t="s">
        <v>206</v>
      </c>
      <c r="B90" s="84"/>
      <c r="C90" s="84"/>
      <c r="D90" s="84"/>
      <c r="E90" s="84"/>
      <c r="F90" s="84"/>
      <c r="G90" s="84"/>
      <c r="H90" s="34"/>
      <c r="I90" s="34"/>
      <c r="J90" s="4"/>
    </row>
  </sheetData>
  <sheetProtection/>
  <mergeCells count="5">
    <mergeCell ref="A4:J4"/>
    <mergeCell ref="A5:J5"/>
    <mergeCell ref="A7:B7"/>
    <mergeCell ref="A6:J6"/>
    <mergeCell ref="A90:G90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1">
      <selection activeCell="N50" sqref="N50"/>
    </sheetView>
  </sheetViews>
  <sheetFormatPr defaultColWidth="9.140625" defaultRowHeight="12.75"/>
  <cols>
    <col min="1" max="1" width="4.8515625" style="4" customWidth="1"/>
    <col min="2" max="2" width="7.421875" style="4" customWidth="1"/>
    <col min="3" max="3" width="12.7109375" style="5" customWidth="1"/>
    <col min="4" max="4" width="9.7109375" style="5" customWidth="1"/>
    <col min="5" max="5" width="4.7109375" style="4" customWidth="1"/>
    <col min="6" max="6" width="5.57421875" style="32" customWidth="1"/>
    <col min="7" max="7" width="21.57421875" style="33" customWidth="1"/>
    <col min="8" max="8" width="4.7109375" style="34" customWidth="1"/>
    <col min="9" max="9" width="5.28125" style="34" customWidth="1"/>
    <col min="10" max="10" width="10.7109375" style="4" customWidth="1"/>
    <col min="11" max="16384" width="9.140625" style="5" customWidth="1"/>
  </cols>
  <sheetData>
    <row r="1" spans="5:6" ht="1.5" customHeight="1">
      <c r="E1" s="4" t="s">
        <v>7</v>
      </c>
      <c r="F1" s="32">
        <v>2016</v>
      </c>
    </row>
    <row r="2" ht="9.75" customHeight="1"/>
    <row r="3" ht="9" customHeight="1"/>
    <row r="4" spans="1:10" s="6" customFormat="1" ht="32.25" customHeight="1">
      <c r="A4" s="83" t="s">
        <v>12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8" customHeight="1">
      <c r="A5" s="84" t="s">
        <v>13</v>
      </c>
      <c r="B5" s="84"/>
      <c r="C5" s="84"/>
      <c r="D5" s="84"/>
      <c r="E5" s="84"/>
      <c r="F5" s="84"/>
      <c r="G5" s="84"/>
      <c r="H5" s="84"/>
      <c r="I5" s="84"/>
      <c r="J5" s="84"/>
    </row>
    <row r="6" spans="3:9" ht="15.75" customHeight="1">
      <c r="C6" s="4"/>
      <c r="D6" s="4"/>
      <c r="F6" s="16"/>
      <c r="G6" s="13"/>
      <c r="H6" s="16"/>
      <c r="I6" s="16"/>
    </row>
    <row r="7" spans="1:2" ht="17.25" customHeight="1">
      <c r="A7" s="85" t="s">
        <v>14</v>
      </c>
      <c r="B7" s="85"/>
    </row>
    <row r="8" spans="1:3" ht="17.25" customHeight="1">
      <c r="A8" s="87" t="s">
        <v>198</v>
      </c>
      <c r="B8" s="87"/>
      <c r="C8" s="87"/>
    </row>
    <row r="9" spans="1:10" ht="30.75" customHeight="1">
      <c r="A9" s="23" t="s">
        <v>0</v>
      </c>
      <c r="B9" s="23" t="s">
        <v>8</v>
      </c>
      <c r="C9" s="19" t="s">
        <v>15</v>
      </c>
      <c r="D9" s="19" t="s">
        <v>1</v>
      </c>
      <c r="E9" s="24" t="s">
        <v>6</v>
      </c>
      <c r="F9" s="25" t="s">
        <v>9</v>
      </c>
      <c r="G9" s="26" t="s">
        <v>2</v>
      </c>
      <c r="H9" s="27" t="s">
        <v>10</v>
      </c>
      <c r="I9" s="28" t="s">
        <v>11</v>
      </c>
      <c r="J9" s="24" t="s">
        <v>3</v>
      </c>
    </row>
    <row r="10" spans="1:10" s="39" customFormat="1" ht="12.75">
      <c r="A10" s="40">
        <v>1</v>
      </c>
      <c r="B10" s="40">
        <v>66</v>
      </c>
      <c r="C10" s="20" t="s">
        <v>17</v>
      </c>
      <c r="D10" s="20" t="s">
        <v>76</v>
      </c>
      <c r="E10" s="40" t="s">
        <v>4</v>
      </c>
      <c r="F10" s="41">
        <v>1986</v>
      </c>
      <c r="G10" s="42" t="s">
        <v>124</v>
      </c>
      <c r="H10" s="43" t="str">
        <f aca="true" t="shared" si="0" ref="H10:H30">IF($E10="m",IF($F$1-$F10&gt;19,IF($F$1-$F10&lt;40,"A",IF($F$1-$F10&gt;49,IF($F$1-$F10&gt;59,IF($F$1-$F10&gt;69,"E","D"),"C"),"B")),"JM"),IF($F$1-$F10&gt;19,IF($F$1-$F10&lt;40,"F",IF($F$1-$F10&lt;50,"G","H")),"JŽ"))</f>
        <v>A</v>
      </c>
      <c r="I10" s="43">
        <f>COUNTIF(H$10:H10,H10)</f>
        <v>1</v>
      </c>
      <c r="J10" s="44">
        <v>0.024699074074074078</v>
      </c>
    </row>
    <row r="11" spans="1:10" s="54" customFormat="1" ht="12.75">
      <c r="A11" s="48">
        <v>2</v>
      </c>
      <c r="B11" s="48">
        <v>27</v>
      </c>
      <c r="C11" s="49" t="s">
        <v>171</v>
      </c>
      <c r="D11" s="49" t="s">
        <v>172</v>
      </c>
      <c r="E11" s="48" t="s">
        <v>4</v>
      </c>
      <c r="F11" s="55">
        <v>1992</v>
      </c>
      <c r="G11" s="56" t="s">
        <v>173</v>
      </c>
      <c r="H11" s="52" t="str">
        <f t="shared" si="0"/>
        <v>A</v>
      </c>
      <c r="I11" s="52">
        <f>COUNTIF(H$10:H11,H11)</f>
        <v>2</v>
      </c>
      <c r="J11" s="53">
        <v>0.02480324074074074</v>
      </c>
    </row>
    <row r="12" spans="1:10" s="63" customFormat="1" ht="12.75">
      <c r="A12" s="57">
        <v>3</v>
      </c>
      <c r="B12" s="57">
        <v>50</v>
      </c>
      <c r="C12" s="58" t="s">
        <v>66</v>
      </c>
      <c r="D12" s="58" t="s">
        <v>117</v>
      </c>
      <c r="E12" s="57" t="s">
        <v>4</v>
      </c>
      <c r="F12" s="59">
        <v>1983</v>
      </c>
      <c r="G12" s="60" t="s">
        <v>148</v>
      </c>
      <c r="H12" s="61" t="str">
        <f t="shared" si="0"/>
        <v>A</v>
      </c>
      <c r="I12" s="61">
        <f>COUNTIF(H$10:H12,H12)</f>
        <v>3</v>
      </c>
      <c r="J12" s="62">
        <v>0.02528935185185185</v>
      </c>
    </row>
    <row r="13" spans="1:10" ht="12.75" hidden="1">
      <c r="A13" s="24">
        <v>12</v>
      </c>
      <c r="B13" s="24">
        <v>55</v>
      </c>
      <c r="C13" s="19" t="s">
        <v>17</v>
      </c>
      <c r="D13" s="19" t="s">
        <v>75</v>
      </c>
      <c r="E13" s="24" t="s">
        <v>4</v>
      </c>
      <c r="F13" s="35">
        <v>1988</v>
      </c>
      <c r="G13" s="36" t="s">
        <v>123</v>
      </c>
      <c r="H13" s="27" t="str">
        <f t="shared" si="0"/>
        <v>A</v>
      </c>
      <c r="I13" s="27">
        <f>COUNTIF(H$10:H13,H13)</f>
        <v>4</v>
      </c>
      <c r="J13" s="37">
        <v>0.026967592592592595</v>
      </c>
    </row>
    <row r="14" spans="1:10" ht="12.75" hidden="1">
      <c r="A14" s="24">
        <v>14</v>
      </c>
      <c r="B14" s="24">
        <v>77</v>
      </c>
      <c r="C14" s="19" t="s">
        <v>195</v>
      </c>
      <c r="D14" s="19" t="s">
        <v>163</v>
      </c>
      <c r="E14" s="24" t="s">
        <v>4</v>
      </c>
      <c r="F14" s="38">
        <v>1981</v>
      </c>
      <c r="G14" s="26" t="s">
        <v>196</v>
      </c>
      <c r="H14" s="27" t="str">
        <f t="shared" si="0"/>
        <v>A</v>
      </c>
      <c r="I14" s="27">
        <f>COUNTIF(H$10:H14,H14)</f>
        <v>5</v>
      </c>
      <c r="J14" s="37">
        <v>0.027557870370370368</v>
      </c>
    </row>
    <row r="15" spans="1:10" ht="12.75" hidden="1">
      <c r="A15" s="24">
        <v>16</v>
      </c>
      <c r="B15" s="24">
        <v>61</v>
      </c>
      <c r="C15" s="19" t="s">
        <v>55</v>
      </c>
      <c r="D15" s="19" t="s">
        <v>110</v>
      </c>
      <c r="E15" s="24" t="s">
        <v>4</v>
      </c>
      <c r="F15" s="35">
        <v>1995</v>
      </c>
      <c r="G15" s="36" t="s">
        <v>143</v>
      </c>
      <c r="H15" s="27" t="str">
        <f t="shared" si="0"/>
        <v>A</v>
      </c>
      <c r="I15" s="27">
        <f>COUNTIF(H$10:H15,H15)</f>
        <v>6</v>
      </c>
      <c r="J15" s="37">
        <v>0.028067129629629626</v>
      </c>
    </row>
    <row r="16" spans="1:10" ht="12.75" hidden="1">
      <c r="A16" s="24">
        <v>19</v>
      </c>
      <c r="B16" s="24">
        <v>23</v>
      </c>
      <c r="C16" s="19" t="s">
        <v>26</v>
      </c>
      <c r="D16" s="19" t="s">
        <v>79</v>
      </c>
      <c r="E16" s="24" t="s">
        <v>4</v>
      </c>
      <c r="F16" s="35">
        <v>1990</v>
      </c>
      <c r="G16" s="36" t="s">
        <v>132</v>
      </c>
      <c r="H16" s="27" t="str">
        <f t="shared" si="0"/>
        <v>A</v>
      </c>
      <c r="I16" s="27">
        <f>COUNTIF(H$10:H16,H16)</f>
        <v>7</v>
      </c>
      <c r="J16" s="37">
        <v>0.028564814814814817</v>
      </c>
    </row>
    <row r="17" spans="1:10" ht="12.75" hidden="1">
      <c r="A17" s="24">
        <v>30</v>
      </c>
      <c r="B17" s="24">
        <v>63</v>
      </c>
      <c r="C17" s="19" t="s">
        <v>50</v>
      </c>
      <c r="D17" s="19" t="s">
        <v>95</v>
      </c>
      <c r="E17" s="24" t="s">
        <v>4</v>
      </c>
      <c r="F17" s="35">
        <v>1978</v>
      </c>
      <c r="G17" s="36" t="s">
        <v>157</v>
      </c>
      <c r="H17" s="27" t="str">
        <f t="shared" si="0"/>
        <v>A</v>
      </c>
      <c r="I17" s="27">
        <f>COUNTIF(H$10:H17,H17)</f>
        <v>8</v>
      </c>
      <c r="J17" s="37">
        <v>0.030324074074074073</v>
      </c>
    </row>
    <row r="18" spans="1:10" ht="12.75" hidden="1">
      <c r="A18" s="24">
        <v>37</v>
      </c>
      <c r="B18" s="24">
        <v>17</v>
      </c>
      <c r="C18" s="19" t="s">
        <v>36</v>
      </c>
      <c r="D18" s="19" t="s">
        <v>80</v>
      </c>
      <c r="E18" s="24" t="s">
        <v>4</v>
      </c>
      <c r="F18" s="35">
        <v>1992</v>
      </c>
      <c r="G18" s="36" t="s">
        <v>161</v>
      </c>
      <c r="H18" s="27" t="str">
        <f t="shared" si="0"/>
        <v>A</v>
      </c>
      <c r="I18" s="27">
        <f>COUNTIF(H$10:H18,H18)</f>
        <v>9</v>
      </c>
      <c r="J18" s="37">
        <v>0.03159722222222222</v>
      </c>
    </row>
    <row r="19" spans="1:10" ht="15.75" customHeight="1" hidden="1">
      <c r="A19" s="24">
        <v>39</v>
      </c>
      <c r="B19" s="24">
        <v>54</v>
      </c>
      <c r="C19" s="19" t="s">
        <v>23</v>
      </c>
      <c r="D19" s="19" t="s">
        <v>84</v>
      </c>
      <c r="E19" s="24" t="s">
        <v>4</v>
      </c>
      <c r="F19" s="35">
        <v>1995</v>
      </c>
      <c r="G19" s="36" t="s">
        <v>124</v>
      </c>
      <c r="H19" s="27" t="str">
        <f t="shared" si="0"/>
        <v>A</v>
      </c>
      <c r="I19" s="27">
        <f>COUNTIF(H$10:H19,H19)</f>
        <v>10</v>
      </c>
      <c r="J19" s="37">
        <v>0.03204861111111111</v>
      </c>
    </row>
    <row r="20" spans="1:10" s="39" customFormat="1" ht="12.75" hidden="1">
      <c r="A20" s="24">
        <v>40</v>
      </c>
      <c r="B20" s="24">
        <v>1</v>
      </c>
      <c r="C20" s="19" t="s">
        <v>20</v>
      </c>
      <c r="D20" s="19" t="s">
        <v>79</v>
      </c>
      <c r="E20" s="24" t="s">
        <v>4</v>
      </c>
      <c r="F20" s="35">
        <v>1977</v>
      </c>
      <c r="G20" s="36" t="s">
        <v>124</v>
      </c>
      <c r="H20" s="27" t="str">
        <f t="shared" si="0"/>
        <v>A</v>
      </c>
      <c r="I20" s="27">
        <f>COUNTIF(H$10:H20,H20)</f>
        <v>11</v>
      </c>
      <c r="J20" s="37">
        <v>0.03207175925925926</v>
      </c>
    </row>
    <row r="21" spans="1:10" ht="12.75" hidden="1">
      <c r="A21" s="24">
        <v>44</v>
      </c>
      <c r="B21" s="24">
        <v>74</v>
      </c>
      <c r="C21" s="19" t="s">
        <v>190</v>
      </c>
      <c r="D21" s="19" t="s">
        <v>191</v>
      </c>
      <c r="E21" s="24" t="s">
        <v>4</v>
      </c>
      <c r="F21" s="38">
        <v>1981</v>
      </c>
      <c r="G21" s="26" t="s">
        <v>192</v>
      </c>
      <c r="H21" s="27" t="str">
        <f t="shared" si="0"/>
        <v>A</v>
      </c>
      <c r="I21" s="27">
        <f>COUNTIF(H$10:H21,H21)</f>
        <v>12</v>
      </c>
      <c r="J21" s="37">
        <v>0.03297453703703704</v>
      </c>
    </row>
    <row r="22" spans="1:10" ht="12.75" hidden="1">
      <c r="A22" s="24">
        <v>52</v>
      </c>
      <c r="B22" s="24">
        <v>73</v>
      </c>
      <c r="C22" s="19" t="s">
        <v>189</v>
      </c>
      <c r="D22" s="19" t="s">
        <v>82</v>
      </c>
      <c r="E22" s="24" t="s">
        <v>4</v>
      </c>
      <c r="F22" s="38">
        <v>1980</v>
      </c>
      <c r="G22" s="26" t="s">
        <v>157</v>
      </c>
      <c r="H22" s="27" t="str">
        <f t="shared" si="0"/>
        <v>A</v>
      </c>
      <c r="I22" s="27">
        <f>COUNTIF(H$10:H22,H22)</f>
        <v>13</v>
      </c>
      <c r="J22" s="37">
        <v>0.034027777777777775</v>
      </c>
    </row>
    <row r="23" spans="1:10" ht="12.75" hidden="1">
      <c r="A23" s="24">
        <v>55</v>
      </c>
      <c r="B23" s="24">
        <v>34</v>
      </c>
      <c r="C23" s="19" t="s">
        <v>69</v>
      </c>
      <c r="D23" s="19" t="s">
        <v>119</v>
      </c>
      <c r="E23" s="24" t="s">
        <v>4</v>
      </c>
      <c r="F23" s="35">
        <v>1982</v>
      </c>
      <c r="G23" s="36" t="s">
        <v>174</v>
      </c>
      <c r="H23" s="27" t="str">
        <f t="shared" si="0"/>
        <v>A</v>
      </c>
      <c r="I23" s="27">
        <f>COUNTIF(H$10:H23,H23)</f>
        <v>14</v>
      </c>
      <c r="J23" s="37">
        <v>0.034826388888888886</v>
      </c>
    </row>
    <row r="24" spans="1:10" ht="12.75" hidden="1">
      <c r="A24" s="24">
        <v>56</v>
      </c>
      <c r="B24" s="24">
        <v>57</v>
      </c>
      <c r="C24" s="19" t="s">
        <v>25</v>
      </c>
      <c r="D24" s="19" t="s">
        <v>87</v>
      </c>
      <c r="E24" s="24" t="s">
        <v>4</v>
      </c>
      <c r="F24" s="35">
        <v>1982</v>
      </c>
      <c r="G24" s="36" t="s">
        <v>131</v>
      </c>
      <c r="H24" s="27" t="str">
        <f t="shared" si="0"/>
        <v>A</v>
      </c>
      <c r="I24" s="27">
        <f>COUNTIF(H$10:H24,H24)</f>
        <v>15</v>
      </c>
      <c r="J24" s="37">
        <v>0.03497685185185185</v>
      </c>
    </row>
    <row r="25" spans="1:10" ht="12.75" hidden="1">
      <c r="A25" s="24">
        <v>57</v>
      </c>
      <c r="B25" s="24">
        <v>13</v>
      </c>
      <c r="C25" s="19" t="s">
        <v>60</v>
      </c>
      <c r="D25" s="19" t="s">
        <v>74</v>
      </c>
      <c r="E25" s="24" t="s">
        <v>4</v>
      </c>
      <c r="F25" s="35">
        <v>1977</v>
      </c>
      <c r="G25" s="36" t="s">
        <v>146</v>
      </c>
      <c r="H25" s="27" t="str">
        <f t="shared" si="0"/>
        <v>A</v>
      </c>
      <c r="I25" s="27">
        <f>COUNTIF(H$10:H25,H25)</f>
        <v>16</v>
      </c>
      <c r="J25" s="37">
        <v>0.03512731481481481</v>
      </c>
    </row>
    <row r="26" spans="1:10" ht="12.75" hidden="1">
      <c r="A26" s="24">
        <v>59</v>
      </c>
      <c r="B26" s="24">
        <v>7</v>
      </c>
      <c r="C26" s="19" t="s">
        <v>154</v>
      </c>
      <c r="D26" s="19" t="s">
        <v>83</v>
      </c>
      <c r="E26" s="24" t="s">
        <v>4</v>
      </c>
      <c r="F26" s="38">
        <v>1989</v>
      </c>
      <c r="G26" s="26" t="s">
        <v>155</v>
      </c>
      <c r="H26" s="27" t="str">
        <f t="shared" si="0"/>
        <v>A</v>
      </c>
      <c r="I26" s="27">
        <f>COUNTIF(H$10:H26,H26)</f>
        <v>17</v>
      </c>
      <c r="J26" s="37">
        <v>0.03591435185185186</v>
      </c>
    </row>
    <row r="27" spans="1:10" ht="12.75" hidden="1">
      <c r="A27" s="24">
        <v>61</v>
      </c>
      <c r="B27" s="24">
        <v>78</v>
      </c>
      <c r="C27" s="19" t="s">
        <v>42</v>
      </c>
      <c r="D27" s="19" t="s">
        <v>100</v>
      </c>
      <c r="E27" s="24" t="s">
        <v>4</v>
      </c>
      <c r="F27" s="35">
        <v>1978</v>
      </c>
      <c r="G27" s="36" t="s">
        <v>129</v>
      </c>
      <c r="H27" s="27" t="str">
        <f t="shared" si="0"/>
        <v>A</v>
      </c>
      <c r="I27" s="27">
        <f>COUNTIF(H$10:H27,H27)</f>
        <v>18</v>
      </c>
      <c r="J27" s="37">
        <v>0.036377314814814814</v>
      </c>
    </row>
    <row r="28" spans="1:10" ht="12.75" hidden="1">
      <c r="A28" s="24">
        <v>68</v>
      </c>
      <c r="B28" s="24">
        <v>49</v>
      </c>
      <c r="C28" s="19" t="s">
        <v>61</v>
      </c>
      <c r="D28" s="19" t="s">
        <v>87</v>
      </c>
      <c r="E28" s="24" t="s">
        <v>4</v>
      </c>
      <c r="F28" s="35">
        <v>1990</v>
      </c>
      <c r="G28" s="36" t="s">
        <v>133</v>
      </c>
      <c r="H28" s="27" t="str">
        <f t="shared" si="0"/>
        <v>A</v>
      </c>
      <c r="I28" s="27">
        <f>COUNTIF(H$10:H28,H28)</f>
        <v>19</v>
      </c>
      <c r="J28" s="37">
        <v>0.03888888888888889</v>
      </c>
    </row>
    <row r="29" spans="1:10" ht="12.75" hidden="1">
      <c r="A29" s="24">
        <v>69</v>
      </c>
      <c r="B29" s="24">
        <v>65</v>
      </c>
      <c r="C29" s="19" t="s">
        <v>64</v>
      </c>
      <c r="D29" s="19" t="s">
        <v>115</v>
      </c>
      <c r="E29" s="24" t="s">
        <v>4</v>
      </c>
      <c r="F29" s="35">
        <v>1985</v>
      </c>
      <c r="G29" s="36" t="s">
        <v>157</v>
      </c>
      <c r="H29" s="27" t="str">
        <f t="shared" si="0"/>
        <v>A</v>
      </c>
      <c r="I29" s="27">
        <f>COUNTIF(H$10:H29,H29)</f>
        <v>20</v>
      </c>
      <c r="J29" s="37">
        <v>0.03975694444444445</v>
      </c>
    </row>
    <row r="30" spans="1:10" ht="12.75" hidden="1">
      <c r="A30" s="68">
        <v>73</v>
      </c>
      <c r="B30" s="68">
        <v>14</v>
      </c>
      <c r="C30" s="69" t="s">
        <v>47</v>
      </c>
      <c r="D30" s="69" t="s">
        <v>91</v>
      </c>
      <c r="E30" s="68" t="s">
        <v>4</v>
      </c>
      <c r="F30" s="70">
        <v>1977</v>
      </c>
      <c r="G30" s="71" t="s">
        <v>139</v>
      </c>
      <c r="H30" s="72" t="str">
        <f t="shared" si="0"/>
        <v>A</v>
      </c>
      <c r="I30" s="72">
        <f>COUNTIF(H$10:H30,H30)</f>
        <v>21</v>
      </c>
      <c r="J30" s="73">
        <v>0.041539351851851855</v>
      </c>
    </row>
    <row r="31" spans="1:10" ht="12.75">
      <c r="A31" s="67"/>
      <c r="B31" s="67"/>
      <c r="C31" s="74"/>
      <c r="D31" s="74"/>
      <c r="E31" s="67"/>
      <c r="F31" s="75"/>
      <c r="G31" s="76"/>
      <c r="H31" s="77"/>
      <c r="I31" s="77"/>
      <c r="J31" s="78"/>
    </row>
    <row r="32" spans="1:10" ht="12.75">
      <c r="A32" s="87" t="s">
        <v>199</v>
      </c>
      <c r="B32" s="87"/>
      <c r="C32" s="87"/>
      <c r="D32" s="74"/>
      <c r="E32" s="67"/>
      <c r="F32" s="75"/>
      <c r="G32" s="76"/>
      <c r="H32" s="77"/>
      <c r="I32" s="77"/>
      <c r="J32" s="78"/>
    </row>
    <row r="33" spans="1:10" s="39" customFormat="1" ht="12.75">
      <c r="A33" s="40">
        <v>1</v>
      </c>
      <c r="B33" s="40">
        <v>6</v>
      </c>
      <c r="C33" s="20" t="s">
        <v>44</v>
      </c>
      <c r="D33" s="20" t="s">
        <v>101</v>
      </c>
      <c r="E33" s="40" t="s">
        <v>4</v>
      </c>
      <c r="F33" s="41">
        <v>1974</v>
      </c>
      <c r="G33" s="42" t="s">
        <v>138</v>
      </c>
      <c r="H33" s="43" t="str">
        <f aca="true" t="shared" si="1" ref="H33:H46">IF($E33="m",IF($F$1-$F33&gt;19,IF($F$1-$F33&lt;40,"A",IF($F$1-$F33&gt;49,IF($F$1-$F33&gt;59,IF($F$1-$F33&gt;69,"E","D"),"C"),"B")),"JM"),IF($F$1-$F33&gt;19,IF($F$1-$F33&lt;40,"F",IF($F$1-$F33&lt;50,"G","H")),"JŽ"))</f>
        <v>B</v>
      </c>
      <c r="I33" s="43">
        <f>COUNTIF(H$10:H33,H33)</f>
        <v>1</v>
      </c>
      <c r="J33" s="44">
        <v>0.02417824074074074</v>
      </c>
    </row>
    <row r="34" spans="1:10" s="54" customFormat="1" ht="12.75">
      <c r="A34" s="48">
        <v>2</v>
      </c>
      <c r="B34" s="48">
        <v>72</v>
      </c>
      <c r="C34" s="49" t="s">
        <v>188</v>
      </c>
      <c r="D34" s="49" t="s">
        <v>97</v>
      </c>
      <c r="E34" s="48" t="s">
        <v>4</v>
      </c>
      <c r="F34" s="50">
        <v>1976</v>
      </c>
      <c r="G34" s="51" t="s">
        <v>136</v>
      </c>
      <c r="H34" s="52" t="str">
        <f t="shared" si="1"/>
        <v>B</v>
      </c>
      <c r="I34" s="52">
        <f>COUNTIF(H$10:H34,H34)</f>
        <v>2</v>
      </c>
      <c r="J34" s="53">
        <v>0.024560185185185185</v>
      </c>
    </row>
    <row r="35" spans="1:10" s="63" customFormat="1" ht="12.75">
      <c r="A35" s="57">
        <v>3</v>
      </c>
      <c r="B35" s="57">
        <v>53</v>
      </c>
      <c r="C35" s="58" t="s">
        <v>34</v>
      </c>
      <c r="D35" s="58" t="s">
        <v>80</v>
      </c>
      <c r="E35" s="57" t="s">
        <v>4</v>
      </c>
      <c r="F35" s="59">
        <v>1970</v>
      </c>
      <c r="G35" s="60" t="s">
        <v>124</v>
      </c>
      <c r="H35" s="61" t="str">
        <f t="shared" si="1"/>
        <v>B</v>
      </c>
      <c r="I35" s="61">
        <f>COUNTIF(H$10:H35,H35)</f>
        <v>3</v>
      </c>
      <c r="J35" s="62">
        <v>0.025381944444444443</v>
      </c>
    </row>
    <row r="36" spans="1:10" ht="12.75" hidden="1">
      <c r="A36" s="24">
        <v>9</v>
      </c>
      <c r="B36" s="24">
        <v>19</v>
      </c>
      <c r="C36" s="19" t="s">
        <v>165</v>
      </c>
      <c r="D36" s="19" t="s">
        <v>80</v>
      </c>
      <c r="E36" s="24" t="s">
        <v>4</v>
      </c>
      <c r="F36" s="38">
        <v>1975</v>
      </c>
      <c r="G36" s="26" t="s">
        <v>134</v>
      </c>
      <c r="H36" s="27" t="str">
        <f t="shared" si="1"/>
        <v>B</v>
      </c>
      <c r="I36" s="27">
        <f>COUNTIF(H$10:H36,H36)</f>
        <v>4</v>
      </c>
      <c r="J36" s="37">
        <v>0.02568287037037037</v>
      </c>
    </row>
    <row r="37" spans="1:10" ht="12.75" hidden="1">
      <c r="A37" s="24">
        <v>10</v>
      </c>
      <c r="B37" s="24">
        <v>20</v>
      </c>
      <c r="C37" s="19" t="s">
        <v>166</v>
      </c>
      <c r="D37" s="19" t="s">
        <v>167</v>
      </c>
      <c r="E37" s="24" t="s">
        <v>4</v>
      </c>
      <c r="F37" s="38">
        <v>1976</v>
      </c>
      <c r="G37" s="26" t="s">
        <v>134</v>
      </c>
      <c r="H37" s="27" t="str">
        <f t="shared" si="1"/>
        <v>B</v>
      </c>
      <c r="I37" s="27">
        <f>COUNTIF(H$10:H37,H37)</f>
        <v>5</v>
      </c>
      <c r="J37" s="37">
        <v>0.02596064814814815</v>
      </c>
    </row>
    <row r="38" spans="1:10" ht="12.75" hidden="1">
      <c r="A38" s="24">
        <v>13</v>
      </c>
      <c r="B38" s="24">
        <v>58</v>
      </c>
      <c r="C38" s="19" t="s">
        <v>182</v>
      </c>
      <c r="D38" s="19" t="s">
        <v>183</v>
      </c>
      <c r="E38" s="24" t="s">
        <v>4</v>
      </c>
      <c r="F38" s="38">
        <v>1972</v>
      </c>
      <c r="G38" s="26" t="s">
        <v>144</v>
      </c>
      <c r="H38" s="27" t="str">
        <f t="shared" si="1"/>
        <v>B</v>
      </c>
      <c r="I38" s="27">
        <f>COUNTIF(H$10:H38,H38)</f>
        <v>6</v>
      </c>
      <c r="J38" s="37">
        <v>0.027511574074074074</v>
      </c>
    </row>
    <row r="39" spans="1:10" ht="12.75" hidden="1">
      <c r="A39" s="24">
        <v>25</v>
      </c>
      <c r="B39" s="24">
        <v>24</v>
      </c>
      <c r="C39" s="19" t="s">
        <v>27</v>
      </c>
      <c r="D39" s="19" t="s">
        <v>88</v>
      </c>
      <c r="E39" s="24" t="s">
        <v>4</v>
      </c>
      <c r="F39" s="35">
        <v>1973</v>
      </c>
      <c r="G39" s="36" t="s">
        <v>132</v>
      </c>
      <c r="H39" s="27" t="str">
        <f t="shared" si="1"/>
        <v>B</v>
      </c>
      <c r="I39" s="27">
        <f>COUNTIF(H$10:H39,H39)</f>
        <v>7</v>
      </c>
      <c r="J39" s="37">
        <v>0.029837962962962965</v>
      </c>
    </row>
    <row r="40" spans="1:10" ht="12.75" hidden="1">
      <c r="A40" s="24">
        <v>28</v>
      </c>
      <c r="B40" s="24">
        <v>44</v>
      </c>
      <c r="C40" s="19" t="s">
        <v>68</v>
      </c>
      <c r="D40" s="19" t="s">
        <v>89</v>
      </c>
      <c r="E40" s="24" t="s">
        <v>4</v>
      </c>
      <c r="F40" s="35">
        <v>1970</v>
      </c>
      <c r="G40" s="36" t="s">
        <v>141</v>
      </c>
      <c r="H40" s="27" t="str">
        <f t="shared" si="1"/>
        <v>B</v>
      </c>
      <c r="I40" s="27">
        <f>COUNTIF(H$10:H40,H40)</f>
        <v>8</v>
      </c>
      <c r="J40" s="37">
        <v>0.030138888888888885</v>
      </c>
    </row>
    <row r="41" spans="1:10" ht="12.75" hidden="1">
      <c r="A41" s="24">
        <v>32</v>
      </c>
      <c r="B41" s="24">
        <v>41</v>
      </c>
      <c r="C41" s="19" t="s">
        <v>56</v>
      </c>
      <c r="D41" s="19" t="s">
        <v>111</v>
      </c>
      <c r="E41" s="24" t="s">
        <v>4</v>
      </c>
      <c r="F41" s="35">
        <v>1968</v>
      </c>
      <c r="G41" s="36" t="s">
        <v>144</v>
      </c>
      <c r="H41" s="27" t="str">
        <f t="shared" si="1"/>
        <v>B</v>
      </c>
      <c r="I41" s="27">
        <f>COUNTIF(H$10:H41,H41)</f>
        <v>9</v>
      </c>
      <c r="J41" s="37">
        <v>0.03071759259259259</v>
      </c>
    </row>
    <row r="42" spans="1:10" ht="12.75" hidden="1">
      <c r="A42" s="24">
        <v>36</v>
      </c>
      <c r="B42" s="24">
        <v>70</v>
      </c>
      <c r="C42" s="19" t="s">
        <v>28</v>
      </c>
      <c r="D42" s="19" t="s">
        <v>90</v>
      </c>
      <c r="E42" s="24" t="s">
        <v>4</v>
      </c>
      <c r="F42" s="35">
        <v>1971</v>
      </c>
      <c r="G42" s="36" t="s">
        <v>187</v>
      </c>
      <c r="H42" s="27" t="str">
        <f t="shared" si="1"/>
        <v>B</v>
      </c>
      <c r="I42" s="27">
        <f>COUNTIF(H$10:H42,H42)</f>
        <v>10</v>
      </c>
      <c r="J42" s="37">
        <v>0.03113425925925926</v>
      </c>
    </row>
    <row r="43" spans="1:10" ht="12.75" hidden="1">
      <c r="A43" s="24">
        <v>50</v>
      </c>
      <c r="B43" s="24">
        <v>30</v>
      </c>
      <c r="C43" s="19" t="s">
        <v>37</v>
      </c>
      <c r="D43" s="19" t="s">
        <v>95</v>
      </c>
      <c r="E43" s="24" t="s">
        <v>4</v>
      </c>
      <c r="F43" s="35">
        <v>1968</v>
      </c>
      <c r="G43" s="36" t="s">
        <v>157</v>
      </c>
      <c r="H43" s="27" t="str">
        <f t="shared" si="1"/>
        <v>B</v>
      </c>
      <c r="I43" s="27">
        <f>COUNTIF(H$10:H43,H43)</f>
        <v>11</v>
      </c>
      <c r="J43" s="37">
        <v>0.033715277777777775</v>
      </c>
    </row>
    <row r="44" spans="1:10" ht="12.75" hidden="1">
      <c r="A44" s="24">
        <v>54</v>
      </c>
      <c r="B44" s="24">
        <v>33</v>
      </c>
      <c r="C44" s="19" t="s">
        <v>43</v>
      </c>
      <c r="D44" s="19" t="s">
        <v>77</v>
      </c>
      <c r="E44" s="24" t="s">
        <v>4</v>
      </c>
      <c r="F44" s="35">
        <v>1970</v>
      </c>
      <c r="G44" s="36" t="s">
        <v>130</v>
      </c>
      <c r="H44" s="27" t="str">
        <f t="shared" si="1"/>
        <v>B</v>
      </c>
      <c r="I44" s="27">
        <f>COUNTIF(H$10:H44,H44)</f>
        <v>12</v>
      </c>
      <c r="J44" s="37">
        <v>0.0347337962962963</v>
      </c>
    </row>
    <row r="45" spans="1:10" ht="12.75" hidden="1">
      <c r="A45" s="24">
        <v>64</v>
      </c>
      <c r="B45" s="24">
        <v>29</v>
      </c>
      <c r="C45" s="19" t="s">
        <v>65</v>
      </c>
      <c r="D45" s="19" t="s">
        <v>116</v>
      </c>
      <c r="E45" s="24" t="s">
        <v>4</v>
      </c>
      <c r="F45" s="35">
        <v>1973</v>
      </c>
      <c r="G45" s="36" t="s">
        <v>175</v>
      </c>
      <c r="H45" s="27" t="str">
        <f t="shared" si="1"/>
        <v>B</v>
      </c>
      <c r="I45" s="27">
        <f>COUNTIF(H$10:H45,H45)</f>
        <v>13</v>
      </c>
      <c r="J45" s="37">
        <v>0.036944444444444446</v>
      </c>
    </row>
    <row r="46" spans="1:10" ht="12.75" hidden="1">
      <c r="A46" s="68">
        <v>74</v>
      </c>
      <c r="B46" s="68">
        <v>68</v>
      </c>
      <c r="C46" s="69" t="s">
        <v>70</v>
      </c>
      <c r="D46" s="69" t="s">
        <v>95</v>
      </c>
      <c r="E46" s="68" t="s">
        <v>4</v>
      </c>
      <c r="F46" s="70">
        <v>1976</v>
      </c>
      <c r="G46" s="71" t="s">
        <v>130</v>
      </c>
      <c r="H46" s="72" t="str">
        <f t="shared" si="1"/>
        <v>B</v>
      </c>
      <c r="I46" s="72">
        <f>COUNTIF(H$10:H46,H46)</f>
        <v>14</v>
      </c>
      <c r="J46" s="73">
        <v>0.04196759259259259</v>
      </c>
    </row>
    <row r="47" spans="1:10" ht="12.75">
      <c r="A47" s="67"/>
      <c r="B47" s="67"/>
      <c r="C47" s="74"/>
      <c r="D47" s="74"/>
      <c r="E47" s="67"/>
      <c r="F47" s="75"/>
      <c r="G47" s="76"/>
      <c r="H47" s="77"/>
      <c r="I47" s="77"/>
      <c r="J47" s="78"/>
    </row>
    <row r="48" spans="1:10" ht="12.75">
      <c r="A48" s="87" t="s">
        <v>200</v>
      </c>
      <c r="B48" s="87"/>
      <c r="C48" s="87"/>
      <c r="D48" s="87"/>
      <c r="E48" s="67"/>
      <c r="F48" s="75"/>
      <c r="G48" s="76"/>
      <c r="H48" s="77"/>
      <c r="I48" s="77"/>
      <c r="J48" s="78"/>
    </row>
    <row r="49" spans="1:10" s="39" customFormat="1" ht="12.75">
      <c r="A49" s="40">
        <v>1</v>
      </c>
      <c r="B49" s="40">
        <v>5</v>
      </c>
      <c r="C49" s="20" t="s">
        <v>57</v>
      </c>
      <c r="D49" s="20" t="s">
        <v>112</v>
      </c>
      <c r="E49" s="40" t="s">
        <v>4</v>
      </c>
      <c r="F49" s="41">
        <v>1961</v>
      </c>
      <c r="G49" s="42" t="s">
        <v>145</v>
      </c>
      <c r="H49" s="43" t="str">
        <f aca="true" t="shared" si="2" ref="H49:H61">IF($E49="m",IF($F$1-$F49&gt;19,IF($F$1-$F49&lt;40,"A",IF($F$1-$F49&gt;49,IF($F$1-$F49&gt;59,IF($F$1-$F49&gt;69,"E","D"),"C"),"B")),"JM"),IF($F$1-$F49&gt;19,IF($F$1-$F49&lt;40,"F",IF($F$1-$F49&lt;50,"G","H")),"JŽ"))</f>
        <v>C</v>
      </c>
      <c r="I49" s="43">
        <f>COUNTIF(H$10:H49,H49)</f>
        <v>1</v>
      </c>
      <c r="J49" s="44">
        <v>0.025300925925925925</v>
      </c>
    </row>
    <row r="50" spans="1:10" s="54" customFormat="1" ht="12.75">
      <c r="A50" s="48">
        <v>2</v>
      </c>
      <c r="B50" s="48">
        <v>52</v>
      </c>
      <c r="C50" s="49" t="s">
        <v>19</v>
      </c>
      <c r="D50" s="49" t="s">
        <v>78</v>
      </c>
      <c r="E50" s="48" t="s">
        <v>4</v>
      </c>
      <c r="F50" s="50">
        <v>1964</v>
      </c>
      <c r="G50" s="51" t="s">
        <v>126</v>
      </c>
      <c r="H50" s="52" t="str">
        <f t="shared" si="2"/>
        <v>C</v>
      </c>
      <c r="I50" s="52">
        <f>COUNTIF(H$10:H50,H50)</f>
        <v>2</v>
      </c>
      <c r="J50" s="53">
        <v>0.026157407407407407</v>
      </c>
    </row>
    <row r="51" spans="1:10" s="63" customFormat="1" ht="12.75">
      <c r="A51" s="57">
        <v>3</v>
      </c>
      <c r="B51" s="57">
        <v>18</v>
      </c>
      <c r="C51" s="58" t="s">
        <v>162</v>
      </c>
      <c r="D51" s="58" t="s">
        <v>163</v>
      </c>
      <c r="E51" s="57" t="s">
        <v>4</v>
      </c>
      <c r="F51" s="64">
        <v>1962</v>
      </c>
      <c r="G51" s="65" t="s">
        <v>164</v>
      </c>
      <c r="H51" s="61" t="str">
        <f t="shared" si="2"/>
        <v>C</v>
      </c>
      <c r="I51" s="61">
        <f>COUNTIF(H$10:H51,H51)</f>
        <v>3</v>
      </c>
      <c r="J51" s="62">
        <v>0.028182870370370372</v>
      </c>
    </row>
    <row r="52" spans="1:10" ht="12.75" hidden="1">
      <c r="A52" s="24">
        <v>18</v>
      </c>
      <c r="B52" s="24">
        <v>36</v>
      </c>
      <c r="C52" s="19" t="s">
        <v>38</v>
      </c>
      <c r="D52" s="19" t="s">
        <v>96</v>
      </c>
      <c r="E52" s="24" t="s">
        <v>4</v>
      </c>
      <c r="F52" s="35">
        <v>1965</v>
      </c>
      <c r="G52" s="36" t="s">
        <v>135</v>
      </c>
      <c r="H52" s="27" t="str">
        <f t="shared" si="2"/>
        <v>C</v>
      </c>
      <c r="I52" s="27">
        <f>COUNTIF(H$10:H52,H52)</f>
        <v>4</v>
      </c>
      <c r="J52" s="37">
        <v>0.02836805555555556</v>
      </c>
    </row>
    <row r="53" spans="1:10" ht="12.75" hidden="1">
      <c r="A53" s="24">
        <v>20</v>
      </c>
      <c r="B53" s="24">
        <v>4</v>
      </c>
      <c r="C53" s="19" t="s">
        <v>152</v>
      </c>
      <c r="D53" s="19" t="s">
        <v>95</v>
      </c>
      <c r="E53" s="24" t="s">
        <v>4</v>
      </c>
      <c r="F53" s="38">
        <v>1962</v>
      </c>
      <c r="G53" s="26" t="s">
        <v>153</v>
      </c>
      <c r="H53" s="27" t="str">
        <f t="shared" si="2"/>
        <v>C</v>
      </c>
      <c r="I53" s="27">
        <f>COUNTIF(H$10:H53,H53)</f>
        <v>5</v>
      </c>
      <c r="J53" s="37">
        <v>0.028680555555555553</v>
      </c>
    </row>
    <row r="54" spans="1:10" ht="12.75" hidden="1">
      <c r="A54" s="24">
        <v>23</v>
      </c>
      <c r="B54" s="24">
        <v>48</v>
      </c>
      <c r="C54" s="19" t="s">
        <v>62</v>
      </c>
      <c r="D54" s="19" t="s">
        <v>114</v>
      </c>
      <c r="E54" s="24" t="s">
        <v>4</v>
      </c>
      <c r="F54" s="35">
        <v>1961</v>
      </c>
      <c r="G54" s="36" t="s">
        <v>147</v>
      </c>
      <c r="H54" s="27" t="str">
        <f t="shared" si="2"/>
        <v>C</v>
      </c>
      <c r="I54" s="27">
        <f>COUNTIF(H$10:H54,H54)</f>
        <v>6</v>
      </c>
      <c r="J54" s="37">
        <v>0.029675925925925925</v>
      </c>
    </row>
    <row r="55" spans="1:10" ht="12.75" hidden="1">
      <c r="A55" s="24">
        <v>24</v>
      </c>
      <c r="B55" s="24">
        <v>16</v>
      </c>
      <c r="C55" s="19" t="s">
        <v>158</v>
      </c>
      <c r="D55" s="19" t="s">
        <v>159</v>
      </c>
      <c r="E55" s="24" t="s">
        <v>4</v>
      </c>
      <c r="F55" s="38">
        <v>1960</v>
      </c>
      <c r="G55" s="26" t="s">
        <v>160</v>
      </c>
      <c r="H55" s="27" t="str">
        <f t="shared" si="2"/>
        <v>C</v>
      </c>
      <c r="I55" s="27">
        <f>COUNTIF(H$10:H55,H55)</f>
        <v>7</v>
      </c>
      <c r="J55" s="37">
        <v>0.029756944444444447</v>
      </c>
    </row>
    <row r="56" spans="1:10" ht="12.75" hidden="1">
      <c r="A56" s="24">
        <v>33</v>
      </c>
      <c r="B56" s="24">
        <v>37</v>
      </c>
      <c r="C56" s="19" t="s">
        <v>53</v>
      </c>
      <c r="D56" s="19" t="s">
        <v>108</v>
      </c>
      <c r="E56" s="24" t="s">
        <v>4</v>
      </c>
      <c r="F56" s="35">
        <v>1964</v>
      </c>
      <c r="G56" s="36" t="s">
        <v>127</v>
      </c>
      <c r="H56" s="27" t="str">
        <f t="shared" si="2"/>
        <v>C</v>
      </c>
      <c r="I56" s="27">
        <f>COUNTIF(H$10:H56,H56)</f>
        <v>8</v>
      </c>
      <c r="J56" s="37">
        <v>0.03074074074074074</v>
      </c>
    </row>
    <row r="57" spans="1:10" ht="12.75" hidden="1">
      <c r="A57" s="24">
        <v>38</v>
      </c>
      <c r="B57" s="24">
        <v>15</v>
      </c>
      <c r="C57" s="19" t="s">
        <v>22</v>
      </c>
      <c r="D57" s="19" t="s">
        <v>82</v>
      </c>
      <c r="E57" s="24" t="s">
        <v>4</v>
      </c>
      <c r="F57" s="35">
        <v>1966</v>
      </c>
      <c r="G57" s="36" t="s">
        <v>129</v>
      </c>
      <c r="H57" s="27" t="str">
        <f t="shared" si="2"/>
        <v>C</v>
      </c>
      <c r="I57" s="27">
        <f>COUNTIF(H$10:H57,H57)</f>
        <v>9</v>
      </c>
      <c r="J57" s="37">
        <v>0.03189814814814815</v>
      </c>
    </row>
    <row r="58" spans="1:10" ht="12.75" hidden="1">
      <c r="A58" s="24">
        <v>42</v>
      </c>
      <c r="B58" s="24">
        <v>2</v>
      </c>
      <c r="C58" s="19" t="s">
        <v>45</v>
      </c>
      <c r="D58" s="19" t="s">
        <v>102</v>
      </c>
      <c r="E58" s="24" t="s">
        <v>4</v>
      </c>
      <c r="F58" s="35">
        <v>1963</v>
      </c>
      <c r="G58" s="36" t="s">
        <v>130</v>
      </c>
      <c r="H58" s="27" t="str">
        <f t="shared" si="2"/>
        <v>C</v>
      </c>
      <c r="I58" s="27">
        <f>COUNTIF(H$10:H58,H58)</f>
        <v>10</v>
      </c>
      <c r="J58" s="37">
        <v>0.03225694444444444</v>
      </c>
    </row>
    <row r="59" spans="1:10" ht="12.75" hidden="1">
      <c r="A59" s="24">
        <v>46</v>
      </c>
      <c r="B59" s="24">
        <v>40</v>
      </c>
      <c r="C59" s="19" t="s">
        <v>178</v>
      </c>
      <c r="D59" s="19" t="s">
        <v>163</v>
      </c>
      <c r="E59" s="24" t="s">
        <v>4</v>
      </c>
      <c r="F59" s="38">
        <v>1959</v>
      </c>
      <c r="G59" s="26" t="s">
        <v>157</v>
      </c>
      <c r="H59" s="27" t="str">
        <f t="shared" si="2"/>
        <v>C</v>
      </c>
      <c r="I59" s="27">
        <f>COUNTIF(H$10:H59,H59)</f>
        <v>11</v>
      </c>
      <c r="J59" s="37">
        <v>0.03319444444444444</v>
      </c>
    </row>
    <row r="60" spans="1:10" ht="12.75" hidden="1">
      <c r="A60" s="24">
        <v>58</v>
      </c>
      <c r="B60" s="24">
        <v>56</v>
      </c>
      <c r="C60" s="19" t="s">
        <v>181</v>
      </c>
      <c r="D60" s="19" t="s">
        <v>79</v>
      </c>
      <c r="E60" s="24" t="s">
        <v>4</v>
      </c>
      <c r="F60" s="38">
        <v>1965</v>
      </c>
      <c r="G60" s="26" t="s">
        <v>157</v>
      </c>
      <c r="H60" s="27" t="str">
        <f t="shared" si="2"/>
        <v>C</v>
      </c>
      <c r="I60" s="27">
        <f>COUNTIF(H$10:H60,H60)</f>
        <v>12</v>
      </c>
      <c r="J60" s="37">
        <v>0.03534722222222222</v>
      </c>
    </row>
    <row r="61" spans="1:10" ht="12.75" hidden="1">
      <c r="A61" s="68">
        <v>62</v>
      </c>
      <c r="B61" s="68">
        <v>43</v>
      </c>
      <c r="C61" s="69" t="s">
        <v>179</v>
      </c>
      <c r="D61" s="69" t="s">
        <v>80</v>
      </c>
      <c r="E61" s="68" t="s">
        <v>4</v>
      </c>
      <c r="F61" s="79">
        <v>1966</v>
      </c>
      <c r="G61" s="80" t="s">
        <v>180</v>
      </c>
      <c r="H61" s="72" t="str">
        <f t="shared" si="2"/>
        <v>C</v>
      </c>
      <c r="I61" s="72">
        <f>COUNTIF(H$10:H61,H61)</f>
        <v>13</v>
      </c>
      <c r="J61" s="73">
        <v>0.03649305555555555</v>
      </c>
    </row>
    <row r="62" spans="1:10" ht="12.75">
      <c r="A62" s="67"/>
      <c r="B62" s="67"/>
      <c r="C62" s="74"/>
      <c r="D62" s="74"/>
      <c r="E62" s="67"/>
      <c r="F62" s="81"/>
      <c r="G62" s="82"/>
      <c r="H62" s="77"/>
      <c r="I62" s="77"/>
      <c r="J62" s="78"/>
    </row>
    <row r="63" spans="1:10" ht="12.75">
      <c r="A63" s="87" t="s">
        <v>208</v>
      </c>
      <c r="B63" s="87"/>
      <c r="C63" s="87"/>
      <c r="D63" s="87"/>
      <c r="E63" s="67"/>
      <c r="F63" s="81"/>
      <c r="G63" s="82"/>
      <c r="H63" s="77"/>
      <c r="I63" s="77"/>
      <c r="J63" s="78"/>
    </row>
    <row r="64" spans="1:10" s="39" customFormat="1" ht="12.75">
      <c r="A64" s="40">
        <v>1</v>
      </c>
      <c r="B64" s="40">
        <v>3</v>
      </c>
      <c r="C64" s="20" t="s">
        <v>149</v>
      </c>
      <c r="D64" s="20" t="s">
        <v>150</v>
      </c>
      <c r="E64" s="40" t="s">
        <v>4</v>
      </c>
      <c r="F64" s="46">
        <v>1951</v>
      </c>
      <c r="G64" s="66" t="s">
        <v>151</v>
      </c>
      <c r="H64" s="43" t="str">
        <f aca="true" t="shared" si="3" ref="H64:H71">IF($E64="m",IF($F$1-$F64&gt;19,IF($F$1-$F64&lt;40,"A",IF($F$1-$F64&gt;49,IF($F$1-$F64&gt;59,IF($F$1-$F64&gt;69,"E","D"),"C"),"B")),"JM"),IF($F$1-$F64&gt;19,IF($F$1-$F64&lt;40,"F",IF($F$1-$F64&lt;50,"G","H")),"JŽ"))</f>
        <v>D</v>
      </c>
      <c r="I64" s="43">
        <f>COUNTIF(H$10:H64,H64)</f>
        <v>1</v>
      </c>
      <c r="J64" s="44">
        <v>0.029131944444444446</v>
      </c>
    </row>
    <row r="65" spans="1:10" s="54" customFormat="1" ht="12.75">
      <c r="A65" s="48">
        <v>2</v>
      </c>
      <c r="B65" s="48">
        <v>26</v>
      </c>
      <c r="C65" s="49" t="s">
        <v>21</v>
      </c>
      <c r="D65" s="49" t="s">
        <v>81</v>
      </c>
      <c r="E65" s="48" t="s">
        <v>4</v>
      </c>
      <c r="F65" s="50">
        <v>1956</v>
      </c>
      <c r="G65" s="51" t="s">
        <v>128</v>
      </c>
      <c r="H65" s="52" t="str">
        <f t="shared" si="3"/>
        <v>D</v>
      </c>
      <c r="I65" s="52">
        <f>COUNTIF(H$10:H65,H65)</f>
        <v>2</v>
      </c>
      <c r="J65" s="53">
        <v>0.02939814814814815</v>
      </c>
    </row>
    <row r="66" spans="1:10" s="63" customFormat="1" ht="12.75">
      <c r="A66" s="57">
        <v>3</v>
      </c>
      <c r="B66" s="57">
        <v>35</v>
      </c>
      <c r="C66" s="58" t="s">
        <v>58</v>
      </c>
      <c r="D66" s="58" t="s">
        <v>102</v>
      </c>
      <c r="E66" s="57" t="s">
        <v>4</v>
      </c>
      <c r="F66" s="59">
        <v>1953</v>
      </c>
      <c r="G66" s="60" t="s">
        <v>129</v>
      </c>
      <c r="H66" s="61" t="str">
        <f t="shared" si="3"/>
        <v>D</v>
      </c>
      <c r="I66" s="61">
        <f>COUNTIF(H$10:H66,H66)</f>
        <v>3</v>
      </c>
      <c r="J66" s="62">
        <v>0.030694444444444444</v>
      </c>
    </row>
    <row r="67" spans="1:10" ht="12.75" hidden="1">
      <c r="A67" s="24">
        <v>35</v>
      </c>
      <c r="B67" s="24">
        <v>45</v>
      </c>
      <c r="C67" s="19" t="s">
        <v>51</v>
      </c>
      <c r="D67" s="19" t="s">
        <v>106</v>
      </c>
      <c r="E67" s="24" t="s">
        <v>4</v>
      </c>
      <c r="F67" s="35">
        <v>1949</v>
      </c>
      <c r="G67" s="36" t="s">
        <v>141</v>
      </c>
      <c r="H67" s="27" t="str">
        <f t="shared" si="3"/>
        <v>D</v>
      </c>
      <c r="I67" s="27">
        <f>COUNTIF(H$10:H67,H67)</f>
        <v>4</v>
      </c>
      <c r="J67" s="37">
        <v>0.03096064814814815</v>
      </c>
    </row>
    <row r="68" spans="1:10" ht="12.75" hidden="1">
      <c r="A68" s="24">
        <v>45</v>
      </c>
      <c r="B68" s="24">
        <v>47</v>
      </c>
      <c r="C68" s="19" t="s">
        <v>48</v>
      </c>
      <c r="D68" s="19" t="s">
        <v>104</v>
      </c>
      <c r="E68" s="24" t="s">
        <v>4</v>
      </c>
      <c r="F68" s="35">
        <v>1954</v>
      </c>
      <c r="G68" s="36" t="s">
        <v>122</v>
      </c>
      <c r="H68" s="27" t="str">
        <f t="shared" si="3"/>
        <v>D</v>
      </c>
      <c r="I68" s="27">
        <f>COUNTIF(H$10:H68,H68)</f>
        <v>5</v>
      </c>
      <c r="J68" s="37">
        <v>0.03309027777777778</v>
      </c>
    </row>
    <row r="69" spans="1:10" ht="12.75" hidden="1">
      <c r="A69" s="24">
        <v>47</v>
      </c>
      <c r="B69" s="24">
        <v>25</v>
      </c>
      <c r="C69" s="19" t="s">
        <v>41</v>
      </c>
      <c r="D69" s="19" t="s">
        <v>170</v>
      </c>
      <c r="E69" s="24" t="s">
        <v>4</v>
      </c>
      <c r="F69" s="35">
        <v>1953</v>
      </c>
      <c r="G69" s="36" t="s">
        <v>128</v>
      </c>
      <c r="H69" s="27" t="str">
        <f t="shared" si="3"/>
        <v>D</v>
      </c>
      <c r="I69" s="27">
        <f>COUNTIF(H$10:H69,H69)</f>
        <v>6</v>
      </c>
      <c r="J69" s="37">
        <v>0.03325231481481481</v>
      </c>
    </row>
    <row r="70" spans="1:10" ht="12.75" hidden="1">
      <c r="A70" s="24">
        <v>48</v>
      </c>
      <c r="B70" s="24">
        <v>42</v>
      </c>
      <c r="C70" s="19" t="s">
        <v>16</v>
      </c>
      <c r="D70" s="19" t="s">
        <v>74</v>
      </c>
      <c r="E70" s="24" t="s">
        <v>4</v>
      </c>
      <c r="F70" s="35">
        <v>1953</v>
      </c>
      <c r="G70" s="36" t="s">
        <v>122</v>
      </c>
      <c r="H70" s="27" t="str">
        <f t="shared" si="3"/>
        <v>D</v>
      </c>
      <c r="I70" s="27">
        <f>COUNTIF(H$10:H70,H70)</f>
        <v>7</v>
      </c>
      <c r="J70" s="37">
        <v>0.03349537037037037</v>
      </c>
    </row>
    <row r="71" spans="1:10" ht="12.75" hidden="1">
      <c r="A71" s="24">
        <v>49</v>
      </c>
      <c r="B71" s="24">
        <v>21</v>
      </c>
      <c r="C71" s="19" t="s">
        <v>33</v>
      </c>
      <c r="D71" s="19" t="s">
        <v>82</v>
      </c>
      <c r="E71" s="24" t="s">
        <v>4</v>
      </c>
      <c r="F71" s="35">
        <v>1954</v>
      </c>
      <c r="G71" s="36" t="s">
        <v>134</v>
      </c>
      <c r="H71" s="27" t="str">
        <f t="shared" si="3"/>
        <v>D</v>
      </c>
      <c r="I71" s="27">
        <f>COUNTIF(H$10:H71,H71)</f>
        <v>8</v>
      </c>
      <c r="J71" s="37">
        <v>0.03361111111111111</v>
      </c>
    </row>
    <row r="72" spans="1:10" ht="12.75" hidden="1">
      <c r="A72" s="24">
        <v>67</v>
      </c>
      <c r="B72" s="24">
        <v>46</v>
      </c>
      <c r="C72" s="19" t="s">
        <v>52</v>
      </c>
      <c r="D72" s="19" t="s">
        <v>107</v>
      </c>
      <c r="E72" s="24" t="s">
        <v>4</v>
      </c>
      <c r="F72" s="35">
        <v>1943</v>
      </c>
      <c r="G72" s="36" t="s">
        <v>127</v>
      </c>
      <c r="H72" s="27" t="s">
        <v>185</v>
      </c>
      <c r="I72" s="27">
        <f>COUNTIF(H$10:H72,H72)</f>
        <v>9</v>
      </c>
      <c r="J72" s="37">
        <v>0.03795138888888889</v>
      </c>
    </row>
    <row r="73" spans="1:10" ht="12.75" hidden="1">
      <c r="A73" s="68">
        <v>75</v>
      </c>
      <c r="B73" s="68">
        <v>31</v>
      </c>
      <c r="C73" s="69" t="s">
        <v>39</v>
      </c>
      <c r="D73" s="69" t="s">
        <v>98</v>
      </c>
      <c r="E73" s="68" t="s">
        <v>4</v>
      </c>
      <c r="F73" s="70">
        <v>1946</v>
      </c>
      <c r="G73" s="71" t="s">
        <v>137</v>
      </c>
      <c r="H73" s="72" t="s">
        <v>185</v>
      </c>
      <c r="I73" s="72">
        <f>COUNTIF(H$10:H73,H73)</f>
        <v>10</v>
      </c>
      <c r="J73" s="73">
        <v>0.04400462962962962</v>
      </c>
    </row>
    <row r="74" spans="1:10" ht="12.75">
      <c r="A74" s="67"/>
      <c r="B74" s="67"/>
      <c r="C74" s="74"/>
      <c r="D74" s="74"/>
      <c r="E74" s="67"/>
      <c r="F74" s="75"/>
      <c r="G74" s="76"/>
      <c r="H74" s="77"/>
      <c r="I74" s="77"/>
      <c r="J74" s="78"/>
    </row>
    <row r="75" spans="1:10" ht="12.75">
      <c r="A75" s="67"/>
      <c r="B75" s="67"/>
      <c r="C75" s="74"/>
      <c r="D75" s="74"/>
      <c r="E75" s="67"/>
      <c r="F75" s="75"/>
      <c r="G75" s="76"/>
      <c r="H75" s="77"/>
      <c r="I75" s="77"/>
      <c r="J75" s="78"/>
    </row>
    <row r="76" spans="1:10" ht="12.75">
      <c r="A76" s="87" t="s">
        <v>201</v>
      </c>
      <c r="B76" s="87"/>
      <c r="C76" s="87"/>
      <c r="D76" s="87"/>
      <c r="E76" s="67"/>
      <c r="F76" s="75"/>
      <c r="G76" s="76"/>
      <c r="H76" s="77"/>
      <c r="I76" s="77"/>
      <c r="J76" s="78"/>
    </row>
    <row r="77" spans="1:10" s="39" customFormat="1" ht="12.75">
      <c r="A77" s="40">
        <v>1</v>
      </c>
      <c r="B77" s="40">
        <v>39</v>
      </c>
      <c r="C77" s="20" t="s">
        <v>24</v>
      </c>
      <c r="D77" s="20" t="s">
        <v>86</v>
      </c>
      <c r="E77" s="40" t="s">
        <v>5</v>
      </c>
      <c r="F77" s="41">
        <v>1984</v>
      </c>
      <c r="G77" s="42" t="s">
        <v>127</v>
      </c>
      <c r="H77" s="43" t="str">
        <f aca="true" t="shared" si="4" ref="H77:H86">IF($E77="m",IF($F$1-$F77&gt;19,IF($F$1-$F77&lt;40,"A",IF($F$1-$F77&gt;49,IF($F$1-$F77&gt;59,IF($F$1-$F77&gt;69,"E","D"),"C"),"B")),"JM"),IF($F$1-$F77&gt;19,IF($F$1-$F77&lt;40,"F",IF($F$1-$F77&lt;50,"G","H")),"JŽ"))</f>
        <v>F</v>
      </c>
      <c r="I77" s="43">
        <f>COUNTIF(H$10:H77,H77)</f>
        <v>1</v>
      </c>
      <c r="J77" s="44">
        <v>0.030243055555555554</v>
      </c>
    </row>
    <row r="78" spans="1:10" s="54" customFormat="1" ht="12.75">
      <c r="A78" s="48">
        <v>2</v>
      </c>
      <c r="B78" s="48">
        <v>69</v>
      </c>
      <c r="C78" s="49" t="s">
        <v>31</v>
      </c>
      <c r="D78" s="49" t="s">
        <v>93</v>
      </c>
      <c r="E78" s="48" t="s">
        <v>5</v>
      </c>
      <c r="F78" s="50">
        <v>1981</v>
      </c>
      <c r="G78" s="51" t="s">
        <v>186</v>
      </c>
      <c r="H78" s="52" t="str">
        <f t="shared" si="4"/>
        <v>F</v>
      </c>
      <c r="I78" s="52">
        <f>COUNTIF(H$10:H78,H78)</f>
        <v>2</v>
      </c>
      <c r="J78" s="53">
        <v>0.030844907407407404</v>
      </c>
    </row>
    <row r="79" spans="1:10" s="63" customFormat="1" ht="12.75">
      <c r="A79" s="57">
        <v>3</v>
      </c>
      <c r="B79" s="57">
        <v>76</v>
      </c>
      <c r="C79" s="58" t="s">
        <v>29</v>
      </c>
      <c r="D79" s="58" t="s">
        <v>92</v>
      </c>
      <c r="E79" s="57" t="s">
        <v>5</v>
      </c>
      <c r="F79" s="59">
        <v>1989</v>
      </c>
      <c r="G79" s="60" t="s">
        <v>157</v>
      </c>
      <c r="H79" s="61" t="str">
        <f t="shared" si="4"/>
        <v>F</v>
      </c>
      <c r="I79" s="61">
        <f>COUNTIF(H$10:H79,H79)</f>
        <v>3</v>
      </c>
      <c r="J79" s="62">
        <v>0.03208333333333333</v>
      </c>
    </row>
    <row r="80" spans="1:10" ht="12.75" hidden="1">
      <c r="A80" s="24">
        <v>51</v>
      </c>
      <c r="B80" s="24">
        <v>64</v>
      </c>
      <c r="C80" s="19" t="s">
        <v>35</v>
      </c>
      <c r="D80" s="19" t="s">
        <v>94</v>
      </c>
      <c r="E80" s="24" t="s">
        <v>5</v>
      </c>
      <c r="F80" s="35">
        <v>1986</v>
      </c>
      <c r="G80" s="36" t="s">
        <v>184</v>
      </c>
      <c r="H80" s="27" t="str">
        <f t="shared" si="4"/>
        <v>F</v>
      </c>
      <c r="I80" s="27">
        <f>COUNTIF(H$10:H80,H80)</f>
        <v>4</v>
      </c>
      <c r="J80" s="37">
        <v>0.03381944444444445</v>
      </c>
    </row>
    <row r="81" spans="1:10" ht="12.75" hidden="1">
      <c r="A81" s="24">
        <v>63</v>
      </c>
      <c r="B81" s="24">
        <v>28</v>
      </c>
      <c r="C81" s="19" t="s">
        <v>67</v>
      </c>
      <c r="D81" s="19" t="s">
        <v>118</v>
      </c>
      <c r="E81" s="24" t="s">
        <v>5</v>
      </c>
      <c r="F81" s="35">
        <v>1986</v>
      </c>
      <c r="G81" s="36" t="s">
        <v>174</v>
      </c>
      <c r="H81" s="27" t="str">
        <f t="shared" si="4"/>
        <v>F</v>
      </c>
      <c r="I81" s="27">
        <f>COUNTIF(H$10:H81,H81)</f>
        <v>5</v>
      </c>
      <c r="J81" s="37">
        <v>0.036944444444444446</v>
      </c>
    </row>
    <row r="82" spans="1:10" ht="12.75" hidden="1">
      <c r="A82" s="24">
        <v>66</v>
      </c>
      <c r="B82" s="24">
        <v>71</v>
      </c>
      <c r="C82" s="19" t="s">
        <v>73</v>
      </c>
      <c r="D82" s="19" t="s">
        <v>103</v>
      </c>
      <c r="E82" s="24" t="s">
        <v>5</v>
      </c>
      <c r="F82" s="35">
        <v>1983</v>
      </c>
      <c r="G82" s="36" t="s">
        <v>157</v>
      </c>
      <c r="H82" s="27" t="str">
        <f t="shared" si="4"/>
        <v>F</v>
      </c>
      <c r="I82" s="27">
        <f>COUNTIF(H$10:H82,H82)</f>
        <v>6</v>
      </c>
      <c r="J82" s="37">
        <v>0.03767361111111111</v>
      </c>
    </row>
    <row r="83" spans="1:10" ht="12.75" hidden="1">
      <c r="A83" s="24">
        <v>70</v>
      </c>
      <c r="B83" s="24">
        <v>32</v>
      </c>
      <c r="C83" s="19" t="s">
        <v>40</v>
      </c>
      <c r="D83" s="19" t="s">
        <v>99</v>
      </c>
      <c r="E83" s="24" t="s">
        <v>5</v>
      </c>
      <c r="F83" s="35">
        <v>1984</v>
      </c>
      <c r="G83" s="36" t="s">
        <v>130</v>
      </c>
      <c r="H83" s="27" t="str">
        <f t="shared" si="4"/>
        <v>F</v>
      </c>
      <c r="I83" s="27">
        <f>COUNTIF(H$10:H83,H83)</f>
        <v>7</v>
      </c>
      <c r="J83" s="37">
        <v>0.040219907407407406</v>
      </c>
    </row>
    <row r="84" spans="1:10" ht="12.75" hidden="1">
      <c r="A84" s="24">
        <v>71</v>
      </c>
      <c r="B84" s="24">
        <v>10</v>
      </c>
      <c r="C84" s="19" t="s">
        <v>54</v>
      </c>
      <c r="D84" s="19" t="s">
        <v>109</v>
      </c>
      <c r="E84" s="24" t="s">
        <v>5</v>
      </c>
      <c r="F84" s="35">
        <v>1979</v>
      </c>
      <c r="G84" s="36" t="s">
        <v>142</v>
      </c>
      <c r="H84" s="27" t="str">
        <f t="shared" si="4"/>
        <v>F</v>
      </c>
      <c r="I84" s="27">
        <f>COUNTIF(H$10:H84,H84)</f>
        <v>8</v>
      </c>
      <c r="J84" s="37">
        <v>0.04023148148148148</v>
      </c>
    </row>
    <row r="85" spans="1:10" ht="12.75" hidden="1">
      <c r="A85" s="24">
        <v>72</v>
      </c>
      <c r="B85" s="24">
        <v>9</v>
      </c>
      <c r="C85" s="19" t="s">
        <v>72</v>
      </c>
      <c r="D85" s="19" t="s">
        <v>121</v>
      </c>
      <c r="E85" s="24" t="s">
        <v>5</v>
      </c>
      <c r="F85" s="35">
        <v>1978</v>
      </c>
      <c r="G85" s="36"/>
      <c r="H85" s="27" t="str">
        <f t="shared" si="4"/>
        <v>F</v>
      </c>
      <c r="I85" s="27">
        <f>COUNTIF(H$10:H85,H85)</f>
        <v>9</v>
      </c>
      <c r="J85" s="37">
        <v>0.04038194444444444</v>
      </c>
    </row>
    <row r="86" spans="1:10" ht="12.75" hidden="1">
      <c r="A86" s="68">
        <v>77</v>
      </c>
      <c r="B86" s="68">
        <v>79</v>
      </c>
      <c r="C86" s="69" t="s">
        <v>46</v>
      </c>
      <c r="D86" s="69" t="s">
        <v>103</v>
      </c>
      <c r="E86" s="68" t="s">
        <v>5</v>
      </c>
      <c r="F86" s="70">
        <v>1982</v>
      </c>
      <c r="G86" s="71"/>
      <c r="H86" s="72" t="str">
        <f t="shared" si="4"/>
        <v>F</v>
      </c>
      <c r="I86" s="72">
        <f>COUNTIF(H$10:H86,H86)</f>
        <v>10</v>
      </c>
      <c r="J86" s="73">
        <v>0.04662037037037037</v>
      </c>
    </row>
    <row r="87" spans="1:10" ht="12.75">
      <c r="A87" s="67"/>
      <c r="B87" s="67"/>
      <c r="C87" s="74"/>
      <c r="D87" s="74"/>
      <c r="E87" s="67"/>
      <c r="F87" s="75"/>
      <c r="G87" s="76"/>
      <c r="H87" s="77"/>
      <c r="I87" s="77"/>
      <c r="J87" s="78"/>
    </row>
    <row r="88" spans="1:10" ht="12.75">
      <c r="A88" s="87" t="s">
        <v>204</v>
      </c>
      <c r="B88" s="87"/>
      <c r="C88" s="87"/>
      <c r="D88" s="87"/>
      <c r="E88" s="67"/>
      <c r="F88" s="75"/>
      <c r="G88" s="76"/>
      <c r="H88" s="77"/>
      <c r="I88" s="77"/>
      <c r="J88" s="78"/>
    </row>
    <row r="89" spans="1:10" s="39" customFormat="1" ht="12.75">
      <c r="A89" s="40">
        <v>1</v>
      </c>
      <c r="B89" s="40">
        <v>62</v>
      </c>
      <c r="C89" s="20" t="s">
        <v>49</v>
      </c>
      <c r="D89" s="20" t="s">
        <v>105</v>
      </c>
      <c r="E89" s="40" t="s">
        <v>5</v>
      </c>
      <c r="F89" s="41">
        <v>1974</v>
      </c>
      <c r="G89" s="42" t="s">
        <v>140</v>
      </c>
      <c r="H89" s="43" t="str">
        <f>IF($E89="m",IF($F$1-$F89&gt;19,IF($F$1-$F89&lt;40,"A",IF($F$1-$F89&gt;49,IF($F$1-$F89&gt;59,IF($F$1-$F89&gt;69,"E","D"),"C"),"B")),"JM"),IF($F$1-$F89&gt;19,IF($F$1-$F89&lt;40,"F",IF($F$1-$F89&lt;50,"G","H")),"JŽ"))</f>
        <v>G</v>
      </c>
      <c r="I89" s="43">
        <f>COUNTIF(H$10:H89,H89)</f>
        <v>1</v>
      </c>
      <c r="J89" s="44">
        <v>0.029930555555555557</v>
      </c>
    </row>
    <row r="90" spans="1:10" s="54" customFormat="1" ht="12.75">
      <c r="A90" s="48">
        <v>2</v>
      </c>
      <c r="B90" s="48">
        <v>51</v>
      </c>
      <c r="C90" s="49" t="s">
        <v>71</v>
      </c>
      <c r="D90" s="49" t="s">
        <v>120</v>
      </c>
      <c r="E90" s="48" t="s">
        <v>5</v>
      </c>
      <c r="F90" s="50">
        <v>1960</v>
      </c>
      <c r="G90" s="51" t="s">
        <v>126</v>
      </c>
      <c r="H90" s="52" t="s">
        <v>193</v>
      </c>
      <c r="I90" s="52">
        <f>COUNTIF(H$10:H90,H90)</f>
        <v>2</v>
      </c>
      <c r="J90" s="53">
        <v>0.032499999999999994</v>
      </c>
    </row>
    <row r="91" spans="1:10" s="63" customFormat="1" ht="12.75">
      <c r="A91" s="57">
        <v>3</v>
      </c>
      <c r="B91" s="57">
        <v>22</v>
      </c>
      <c r="C91" s="58" t="s">
        <v>168</v>
      </c>
      <c r="D91" s="58" t="s">
        <v>109</v>
      </c>
      <c r="E91" s="57" t="s">
        <v>5</v>
      </c>
      <c r="F91" s="64">
        <v>1972</v>
      </c>
      <c r="G91" s="65" t="s">
        <v>169</v>
      </c>
      <c r="H91" s="61" t="str">
        <f>IF($E91="m",IF($F$1-$F91&gt;19,IF($F$1-$F91&lt;40,"A",IF($F$1-$F91&gt;49,IF($F$1-$F91&gt;59,IF($F$1-$F91&gt;69,"E","D"),"C"),"B")),"JM"),IF($F$1-$F91&gt;19,IF($F$1-$F91&lt;40,"F",IF($F$1-$F91&lt;50,"G","H")),"JŽ"))</f>
        <v>G</v>
      </c>
      <c r="I91" s="61">
        <f>COUNTIF(H$10:H91,H91)</f>
        <v>3</v>
      </c>
      <c r="J91" s="62">
        <v>0.03423611111111111</v>
      </c>
    </row>
    <row r="92" spans="1:10" ht="12.75" hidden="1">
      <c r="A92" s="24">
        <v>60</v>
      </c>
      <c r="B92" s="24">
        <v>11</v>
      </c>
      <c r="C92" s="19" t="s">
        <v>59</v>
      </c>
      <c r="D92" s="19" t="s">
        <v>113</v>
      </c>
      <c r="E92" s="24" t="s">
        <v>5</v>
      </c>
      <c r="F92" s="35">
        <v>1974</v>
      </c>
      <c r="G92" s="36" t="s">
        <v>133</v>
      </c>
      <c r="H92" s="27" t="str">
        <f>IF($E92="m",IF($F$1-$F92&gt;19,IF($F$1-$F92&lt;40,"A",IF($F$1-$F92&gt;49,IF($F$1-$F92&gt;59,IF($F$1-$F92&gt;69,"E","D"),"C"),"B")),"JM"),IF($F$1-$F92&gt;19,IF($F$1-$F92&lt;40,"F",IF($F$1-$F92&lt;50,"G","H")),"JŽ"))</f>
        <v>G</v>
      </c>
      <c r="I92" s="27">
        <f>COUNTIF(H$10:H92,H92)</f>
        <v>4</v>
      </c>
      <c r="J92" s="37">
        <v>0.03597222222222222</v>
      </c>
    </row>
    <row r="93" spans="1:10" ht="12.75" hidden="1">
      <c r="A93" s="24">
        <v>76</v>
      </c>
      <c r="B93" s="24">
        <v>12</v>
      </c>
      <c r="C93" s="19" t="s">
        <v>30</v>
      </c>
      <c r="D93" s="19" t="s">
        <v>85</v>
      </c>
      <c r="E93" s="24" t="s">
        <v>5</v>
      </c>
      <c r="F93" s="35">
        <v>1967</v>
      </c>
      <c r="G93" s="36" t="s">
        <v>133</v>
      </c>
      <c r="H93" s="27" t="str">
        <f>IF($E93="m",IF($F$1-$F93&gt;19,IF($F$1-$F93&lt;40,"A",IF($F$1-$F93&gt;49,IF($F$1-$F93&gt;59,IF($F$1-$F93&gt;69,"E","D"),"C"),"B")),"JM"),IF($F$1-$F93&gt;19,IF($F$1-$F93&lt;40,"F",IF($F$1-$F93&lt;50,"G","H")),"JŽ"))</f>
        <v>G</v>
      </c>
      <c r="I93" s="27">
        <f>COUNTIF(H$10:H93,H93)</f>
        <v>5</v>
      </c>
      <c r="J93" s="37">
        <v>0.0462037037037037</v>
      </c>
    </row>
    <row r="94" spans="1:10" ht="12.75" hidden="1">
      <c r="A94" s="24">
        <v>78</v>
      </c>
      <c r="B94" s="24">
        <v>8</v>
      </c>
      <c r="C94" s="19" t="s">
        <v>156</v>
      </c>
      <c r="D94" s="19" t="s">
        <v>92</v>
      </c>
      <c r="E94" s="24" t="s">
        <v>5</v>
      </c>
      <c r="F94" s="38">
        <v>1976</v>
      </c>
      <c r="G94" s="26" t="s">
        <v>157</v>
      </c>
      <c r="H94" s="27" t="str">
        <f>IF($E94="m",IF($F$1-$F94&gt;19,IF($F$1-$F94&lt;40,"A",IF($F$1-$F94&gt;49,IF($F$1-$F94&gt;59,IF($F$1-$F94&gt;69,"E","D"),"C"),"B")),"JM"),IF($F$1-$F94&gt;19,IF($F$1-$F94&lt;40,"F",IF($F$1-$F94&lt;50,"G","H")),"JŽ"))</f>
        <v>G</v>
      </c>
      <c r="I94" s="27">
        <f>COUNTIF(H$10:H94,H94)</f>
        <v>6</v>
      </c>
      <c r="J94" s="37">
        <v>0.047731481481481486</v>
      </c>
    </row>
    <row r="95" spans="1:10" ht="12.75" hidden="1">
      <c r="A95" s="68">
        <v>79</v>
      </c>
      <c r="B95" s="68">
        <v>38</v>
      </c>
      <c r="C95" s="69" t="s">
        <v>177</v>
      </c>
      <c r="D95" s="69" t="s">
        <v>176</v>
      </c>
      <c r="E95" s="68" t="s">
        <v>5</v>
      </c>
      <c r="F95" s="79">
        <v>1963</v>
      </c>
      <c r="G95" s="80" t="s">
        <v>127</v>
      </c>
      <c r="H95" s="72" t="s">
        <v>193</v>
      </c>
      <c r="I95" s="72">
        <f>COUNTIF(H$10:H95,H95)</f>
        <v>7</v>
      </c>
      <c r="J95" s="73">
        <v>0.050555555555555555</v>
      </c>
    </row>
    <row r="96" spans="1:10" ht="12.75">
      <c r="A96" s="67"/>
      <c r="B96" s="67"/>
      <c r="C96" s="74"/>
      <c r="D96" s="74"/>
      <c r="E96" s="67"/>
      <c r="F96" s="81"/>
      <c r="G96" s="82"/>
      <c r="H96" s="77"/>
      <c r="I96" s="77"/>
      <c r="J96" s="78"/>
    </row>
    <row r="97" spans="1:10" ht="12.75">
      <c r="A97" s="87" t="s">
        <v>202</v>
      </c>
      <c r="B97" s="87"/>
      <c r="C97" s="87"/>
      <c r="D97" s="87"/>
      <c r="E97" s="67"/>
      <c r="F97" s="81"/>
      <c r="G97" s="82"/>
      <c r="H97" s="77"/>
      <c r="I97" s="77"/>
      <c r="J97" s="78"/>
    </row>
    <row r="98" spans="1:10" s="39" customFormat="1" ht="12.75">
      <c r="A98" s="40">
        <v>1</v>
      </c>
      <c r="B98" s="40">
        <v>59</v>
      </c>
      <c r="C98" s="20" t="s">
        <v>18</v>
      </c>
      <c r="D98" s="20" t="s">
        <v>87</v>
      </c>
      <c r="E98" s="40" t="s">
        <v>4</v>
      </c>
      <c r="F98" s="41">
        <v>1998</v>
      </c>
      <c r="G98" s="42" t="s">
        <v>125</v>
      </c>
      <c r="H98" s="43" t="str">
        <f>IF($E98="m",IF($F$1-$F98&gt;19,IF($F$1-$F98&lt;40,"A",IF($F$1-$F98&gt;49,IF($F$1-$F98&gt;59,IF($F$1-$F98&gt;69,"E","D"),"C"),"B")),"JM"),IF($F$1-$F98&gt;19,IF($F$1-$F98&lt;40,"F",IF($F$1-$F98&lt;50,"G","H")),"JŽ"))</f>
        <v>JM</v>
      </c>
      <c r="I98" s="43">
        <f>COUNTIF(H$10:H98,H98)</f>
        <v>1</v>
      </c>
      <c r="J98" s="45">
        <v>0.02513888888888889</v>
      </c>
    </row>
    <row r="99" spans="1:10" s="54" customFormat="1" ht="12.75">
      <c r="A99" s="48">
        <v>2</v>
      </c>
      <c r="B99" s="48">
        <v>60</v>
      </c>
      <c r="C99" s="49" t="s">
        <v>63</v>
      </c>
      <c r="D99" s="49" t="s">
        <v>110</v>
      </c>
      <c r="E99" s="48" t="s">
        <v>4</v>
      </c>
      <c r="F99" s="50">
        <v>1999</v>
      </c>
      <c r="G99" s="51" t="s">
        <v>143</v>
      </c>
      <c r="H99" s="52" t="str">
        <f>IF($E99="m",IF($F$1-$F99&gt;19,IF($F$1-$F99&lt;40,"A",IF($F$1-$F99&gt;49,IF($F$1-$F99&gt;59,IF($F$1-$F99&gt;69,"E","D"),"C"),"B")),"JM"),IF($F$1-$F99&gt;19,IF($F$1-$F99&lt;40,"F",IF($F$1-$F99&lt;50,"G","H")),"JŽ"))</f>
        <v>JM</v>
      </c>
      <c r="I99" s="52">
        <f>COUNTIF(H$10:H99,H99)</f>
        <v>2</v>
      </c>
      <c r="J99" s="53">
        <v>0.027951388888888887</v>
      </c>
    </row>
    <row r="100" spans="1:10" s="63" customFormat="1" ht="12.75" customHeight="1">
      <c r="A100" s="57">
        <v>3</v>
      </c>
      <c r="B100" s="57">
        <v>67</v>
      </c>
      <c r="C100" s="58" t="s">
        <v>32</v>
      </c>
      <c r="D100" s="58" t="s">
        <v>87</v>
      </c>
      <c r="E100" s="57" t="s">
        <v>4</v>
      </c>
      <c r="F100" s="59">
        <v>1998</v>
      </c>
      <c r="G100" s="60" t="s">
        <v>124</v>
      </c>
      <c r="H100" s="61" t="str">
        <f>IF($E100="m",IF($F$1-$F100&gt;19,IF($F$1-$F100&lt;40,"A",IF($F$1-$F100&gt;49,IF($F$1-$F100&gt;59,IF($F$1-$F100&gt;69,"E","D"),"C"),"B")),"JM"),IF($F$1-$F100&gt;19,IF($F$1-$F100&lt;40,"F",IF($F$1-$F100&lt;50,"G","H")),"JŽ"))</f>
        <v>JM</v>
      </c>
      <c r="I100" s="61">
        <f>COUNTIF(H$10:H100,H100)</f>
        <v>3</v>
      </c>
      <c r="J100" s="62">
        <v>0.02988425925925926</v>
      </c>
    </row>
    <row r="101" spans="1:10" ht="12.75" hidden="1">
      <c r="A101" s="24">
        <v>65</v>
      </c>
      <c r="B101" s="24">
        <v>75</v>
      </c>
      <c r="C101" s="19" t="s">
        <v>194</v>
      </c>
      <c r="D101" s="19" t="s">
        <v>96</v>
      </c>
      <c r="E101" s="24" t="s">
        <v>4</v>
      </c>
      <c r="F101" s="38">
        <v>1997</v>
      </c>
      <c r="G101" s="26" t="s">
        <v>155</v>
      </c>
      <c r="H101" s="27" t="str">
        <f>IF($E101="m",IF($F$1-$F101&gt;19,IF($F$1-$F101&lt;40,"A",IF($F$1-$F101&gt;49,IF($F$1-$F101&gt;59,IF($F$1-$F101&gt;69,"E","D"),"C"),"B")),"JM"),IF($F$1-$F101&gt;19,IF($F$1-$F101&lt;40,"F",IF($F$1-$F101&lt;50,"G","H")),"JŽ"))</f>
        <v>JM</v>
      </c>
      <c r="I101" s="27">
        <f>COUNTIF(H$10:H101,H101)</f>
        <v>4</v>
      </c>
      <c r="J101" s="37">
        <v>0.03716435185185185</v>
      </c>
    </row>
    <row r="102" ht="30" customHeight="1"/>
    <row r="103" spans="1:10" s="9" customFormat="1" ht="12.75">
      <c r="A103" s="31" t="s">
        <v>207</v>
      </c>
      <c r="B103" s="31"/>
      <c r="C103" s="31"/>
      <c r="D103" s="31"/>
      <c r="E103" s="31"/>
      <c r="F103" s="31"/>
      <c r="G103" s="88"/>
      <c r="H103" s="21"/>
      <c r="I103" s="21"/>
      <c r="J103" s="8"/>
    </row>
    <row r="104" spans="1:7" ht="12.75">
      <c r="A104" s="86" t="s">
        <v>206</v>
      </c>
      <c r="B104" s="84"/>
      <c r="C104" s="84"/>
      <c r="D104" s="84"/>
      <c r="E104" s="84"/>
      <c r="F104" s="84"/>
      <c r="G104" s="84"/>
    </row>
  </sheetData>
  <sheetProtection/>
  <mergeCells count="11">
    <mergeCell ref="A104:G104"/>
    <mergeCell ref="A63:D63"/>
    <mergeCell ref="A76:D76"/>
    <mergeCell ref="A88:D88"/>
    <mergeCell ref="A97:D97"/>
    <mergeCell ref="A4:J4"/>
    <mergeCell ref="A5:J5"/>
    <mergeCell ref="A7:B7"/>
    <mergeCell ref="A8:C8"/>
    <mergeCell ref="A32:C32"/>
    <mergeCell ref="A48:D4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>vysledky</dc:description>
  <cp:lastModifiedBy>Peter Buc</cp:lastModifiedBy>
  <cp:lastPrinted>2016-10-30T15:00:00Z</cp:lastPrinted>
  <dcterms:created xsi:type="dcterms:W3CDTF">2006-08-10T15:02:00Z</dcterms:created>
  <dcterms:modified xsi:type="dcterms:W3CDTF">2016-10-30T15:17:30Z</dcterms:modified>
  <cp:category/>
  <cp:version/>
  <cp:contentType/>
  <cp:contentStatus/>
</cp:coreProperties>
</file>